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Службы главного инженера\Ефимова Ю.В\Сметы\Благоустройство\Смета 1-42_19. Благоустройство  территории у ЛДК\"/>
    </mc:Choice>
  </mc:AlternateContent>
  <bookViews>
    <workbookView xWindow="-120" yWindow="-120" windowWidth="25440" windowHeight="15990"/>
  </bookViews>
  <sheets>
    <sheet name="ЛСР 17 граф" sheetId="4" r:id="rId1"/>
    <sheet name="ВР" sheetId="8" r:id="rId2"/>
    <sheet name="ВД" sheetId="9" r:id="rId3"/>
  </sheets>
  <definedNames>
    <definedName name="Print_Titles" localSheetId="0">'ЛСР 17 граф'!$23:$23</definedName>
    <definedName name="_xlnm.Print_Titles" localSheetId="0">'ЛСР 17 граф'!$23:$23</definedName>
    <definedName name="_xlnm.Print_Area" localSheetId="1">ВР!$A$1:$G$25</definedName>
    <definedName name="_xlnm.Print_Area" localSheetId="0">'ЛСР 17 граф'!$A$1:$Q$65</definedName>
  </definedNames>
  <calcPr calcId="152511"/>
</workbook>
</file>

<file path=xl/calcChain.xml><?xml version="1.0" encoding="utf-8"?>
<calcChain xmlns="http://schemas.openxmlformats.org/spreadsheetml/2006/main">
  <c r="J17" i="4" l="1"/>
  <c r="J16" i="4"/>
</calcChain>
</file>

<file path=xl/sharedStrings.xml><?xml version="1.0" encoding="utf-8"?>
<sst xmlns="http://schemas.openxmlformats.org/spreadsheetml/2006/main" count="210" uniqueCount="152">
  <si>
    <t>СОГЛАСОВАНО:</t>
  </si>
  <si>
    <t>УТВЕРЖДАЮ:</t>
  </si>
  <si>
    <t>_________________</t>
  </si>
  <si>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</si>
  <si>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</si>
  <si>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</si>
  <si>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</si>
  <si>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</si>
  <si>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</si>
  <si>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</si>
  <si>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</si>
  <si>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</si>
  <si>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</si>
  <si>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</si>
  <si>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</si>
  <si>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</si>
  <si>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</si>
  <si>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</si>
  <si>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</si>
  <si>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</si>
  <si>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</si>
  <si>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</si>
  <si>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</si>
  <si>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" _____ " ________________ 2019 г.</t>
  </si>
  <si>
    <t>"____" ______________2019 г.</t>
  </si>
  <si>
    <r>
      <t xml:space="preserve">ЛОКАЛЬНЫЙ СМЕТНЫЙ РАСЧЕТ № </t>
    </r>
    <r>
      <rPr>
        <sz val="10"/>
        <rFont val="Arial"/>
        <family val="2"/>
        <charset val="204"/>
      </rPr>
      <t>1-42/19</t>
    </r>
  </si>
  <si>
    <t>Основание: Ведомость дефектов</t>
  </si>
  <si>
    <t>тыс. руб.</t>
  </si>
  <si>
    <t>Благоустройство территории около ЛДК ГАУЗ КО "НГКБ №1" по адресу: пр. Бардина, 28 (Центральный район).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</si>
  <si>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</si>
  <si>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</si>
  <si>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</si>
  <si>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>Раздел 1. Новый раздел</t>
  </si>
  <si>
    <t>1</t>
  </si>
  <si>
    <t>2</t>
  </si>
  <si>
    <t>3</t>
  </si>
  <si>
    <r>
      <t>15,072</t>
    </r>
    <r>
      <rPr>
        <i/>
        <sz val="6"/>
        <rFont val="Arial"/>
        <family val="2"/>
        <charset val="204"/>
      </rPr>
      <t xml:space="preserve">
3,14/4*(0,8*0,8*5*6)</t>
    </r>
  </si>
  <si>
    <t>4</t>
  </si>
  <si>
    <r>
      <t>ТЕР01-02-105-01</t>
    </r>
    <r>
      <rPr>
        <i/>
        <sz val="7"/>
        <rFont val="Arial"/>
        <family val="2"/>
        <charset val="204"/>
      </rPr>
      <t xml:space="preserve">
Редакция 2014г.- И1</t>
    </r>
  </si>
  <si>
    <t>Корчевка пней в грунтах естественного залегания корчевателями-собирателями на тракторе мощностью 79 кВт (108 л.с.) с перемещением пней до 5 м, диаметр пней: до 24 см</t>
  </si>
  <si>
    <t>100 пней</t>
  </si>
  <si>
    <r>
      <t>0,5</t>
    </r>
    <r>
      <rPr>
        <i/>
        <sz val="6"/>
        <rFont val="Arial"/>
        <family val="2"/>
        <charset val="204"/>
      </rPr>
      <t xml:space="preserve">
50 / 100</t>
    </r>
  </si>
  <si>
    <t>5</t>
  </si>
  <si>
    <r>
      <t>ТЕР01-02-105-03</t>
    </r>
    <r>
      <rPr>
        <i/>
        <sz val="7"/>
        <rFont val="Arial"/>
        <family val="2"/>
        <charset val="204"/>
      </rPr>
      <t xml:space="preserve">
Редакция 2014г.- И1</t>
    </r>
  </si>
  <si>
    <t>Корчевка пней в грунтах естественного залегания корчевателями-собирателями на тракторе мощностью 79 кВт (108 л.с.) с перемещением пней до 5 м, диаметр пней: свыше 32 см</t>
  </si>
  <si>
    <r>
      <t>0,18</t>
    </r>
    <r>
      <rPr>
        <i/>
        <sz val="6"/>
        <rFont val="Arial"/>
        <family val="2"/>
        <charset val="204"/>
      </rPr>
      <t xml:space="preserve">
(6+12) / 100</t>
    </r>
  </si>
  <si>
    <t>6</t>
  </si>
  <si>
    <t>100 м2</t>
  </si>
  <si>
    <t>7</t>
  </si>
  <si>
    <r>
      <t>ТЕР01-02-123-01</t>
    </r>
    <r>
      <rPr>
        <i/>
        <sz val="7"/>
        <rFont val="Arial"/>
        <family val="2"/>
        <charset val="204"/>
      </rPr>
      <t xml:space="preserve">
Редакция 2014г.- И1</t>
    </r>
  </si>
  <si>
    <t>Корчевка корней срезанного кустарника и мелколесья корчевальной бороной на тракторе мощностью 79 кВт (108 л.с.)</t>
  </si>
  <si>
    <t>1 га</t>
  </si>
  <si>
    <r>
      <t>0,216</t>
    </r>
    <r>
      <rPr>
        <i/>
        <sz val="6"/>
        <rFont val="Arial"/>
        <family val="2"/>
        <charset val="204"/>
      </rPr>
      <t xml:space="preserve">
2160/10000</t>
    </r>
  </si>
  <si>
    <t>8</t>
  </si>
  <si>
    <r>
      <t>ТЕР33-04-042-01</t>
    </r>
    <r>
      <rPr>
        <i/>
        <sz val="7"/>
        <rFont val="Arial"/>
        <family val="2"/>
        <charset val="204"/>
      </rPr>
      <t xml:space="preserve">
Редакция 2014г.- И1</t>
    </r>
  </si>
  <si>
    <t>Демонтаж опор ВЛ 0,38-10 кВ: без приставок одностоечных</t>
  </si>
  <si>
    <t>1 опора</t>
  </si>
  <si>
    <t>9</t>
  </si>
  <si>
    <r>
      <t>ТЕР01-02-027-02</t>
    </r>
    <r>
      <rPr>
        <i/>
        <sz val="7"/>
        <rFont val="Arial"/>
        <family val="2"/>
        <charset val="204"/>
      </rPr>
      <t xml:space="preserve">
Редакция 2014г.- И1</t>
    </r>
  </si>
  <si>
    <t>Планировка площадей: механизированным способом, группа грунтов 2</t>
  </si>
  <si>
    <t>1000 м2 спланированной площади</t>
  </si>
  <si>
    <r>
      <t>2,9</t>
    </r>
    <r>
      <rPr>
        <i/>
        <sz val="6"/>
        <rFont val="Arial"/>
        <family val="2"/>
        <charset val="204"/>
      </rPr>
      <t xml:space="preserve">
2900 / 1000</t>
    </r>
  </si>
  <si>
    <t>10</t>
  </si>
  <si>
    <r>
      <t>ТЕР27-04-001-04</t>
    </r>
    <r>
      <rPr>
        <i/>
        <sz val="7"/>
        <rFont val="Arial"/>
        <family val="2"/>
        <charset val="204"/>
      </rPr>
      <t xml:space="preserve">
Редакция 2014г.- И1</t>
    </r>
  </si>
  <si>
    <t>100 м3 материала основания (в плотном теле)</t>
  </si>
  <si>
    <t>11</t>
  </si>
  <si>
    <t>ТССЦ-409-0074</t>
  </si>
  <si>
    <r>
      <t>ТССЦ-409-0074</t>
    </r>
    <r>
      <rPr>
        <i/>
        <sz val="7"/>
        <rFont val="Arial"/>
        <family val="2"/>
        <charset val="204"/>
      </rPr>
      <t xml:space="preserve">
Редакция 2014г.- И1</t>
    </r>
  </si>
  <si>
    <t>Щебень шлаковый для дорожного строительства, фракция 20-40 мм, марка 600</t>
  </si>
  <si>
    <t>м3</t>
  </si>
  <si>
    <t>12</t>
  </si>
  <si>
    <t>Погрузочные работы при автомобильных перевозках: ж/б опора и мусор от разборки ж/б изделий (с использованием погрузчика)</t>
  </si>
  <si>
    <t>1 т груза</t>
  </si>
  <si>
    <r>
      <t>125,2</t>
    </r>
    <r>
      <rPr>
        <i/>
        <sz val="6"/>
        <rFont val="Arial"/>
        <family val="2"/>
        <charset val="204"/>
      </rPr>
      <t xml:space="preserve">
50*2,5+0,2</t>
    </r>
  </si>
  <si>
    <t>13</t>
  </si>
  <si>
    <r>
      <t>ТССЦпг-01-01-01-009</t>
    </r>
    <r>
      <rPr>
        <i/>
        <sz val="7"/>
        <rFont val="Arial"/>
        <family val="2"/>
        <charset val="204"/>
      </rPr>
      <t xml:space="preserve">
Редакция 2014г.- И1</t>
    </r>
  </si>
  <si>
    <t>Погрузочные работы при автомобильных перевозках: ветки</t>
  </si>
  <si>
    <r>
      <t>ТССЦпг-03-21-01-010</t>
    </r>
    <r>
      <rPr>
        <i/>
        <sz val="7"/>
        <rFont val="Arial"/>
        <family val="2"/>
        <charset val="204"/>
      </rPr>
      <t xml:space="preserve">
Редакция 2014г.- И1</t>
    </r>
  </si>
  <si>
    <t>Перевозка грузов автомобилями-самосвалами грузоподъемностью 10 т, работающих вне карьера, на расстояние: до 10 км I класс груза</t>
  </si>
  <si>
    <t>Итого прямые затраты по смете в базисных ценах</t>
  </si>
  <si>
    <t>Накладные расходы</t>
  </si>
  <si>
    <t>Сметная прибыль</t>
  </si>
  <si>
    <t>Итоги по смете:</t>
  </si>
  <si>
    <t xml:space="preserve">  ВСЕГО по смете</t>
  </si>
  <si>
    <t>Составил: ___________________________Инженер по проектно-сметной работе ГАУЗ КО "НГКБ №1" Ефимова Ю.В.</t>
  </si>
  <si>
    <t>(должность, подпись, расшифровка)</t>
  </si>
  <si>
    <t>Проверил: ___________________________Начальник отдела по тек. и кап. ремонту ГАУЗ КО "НГКБ №1" Байбакова Е.А.</t>
  </si>
  <si>
    <t>Согласовано: ___________________________Главный инженер ГАУЗ КО "НГКБ №1" Бабин И.В.</t>
  </si>
  <si>
    <t xml:space="preserve">ВЕДОМОСТЬ РЕСУРСОВ </t>
  </si>
  <si>
    <t>Основание:Ведомость дефектов</t>
  </si>
  <si>
    <t>Общее кол-во</t>
  </si>
  <si>
    <t>Стоимость, руб. в текущих ценах</t>
  </si>
  <si>
    <t>Цена</t>
  </si>
  <si>
    <t>Ресурсы подрядчика</t>
  </si>
  <si>
    <t xml:space="preserve">          Материалы</t>
  </si>
  <si>
    <t>Итого "Материалы"</t>
  </si>
  <si>
    <t>ГАУЗ КО "НГКБ №1" по адресу: пр. Бардина, 28 (Центральный район).</t>
  </si>
  <si>
    <t>к смете 1-42/19</t>
  </si>
  <si>
    <t>Главный врач ГАУЗ КО "НГКБ №1"</t>
  </si>
  <si>
    <t xml:space="preserve">_________________Мальчиков В.В.     </t>
  </si>
  <si>
    <t>ПОДРЯДЧИК:</t>
  </si>
  <si>
    <t>ЗАКАЗЧИК:</t>
  </si>
  <si>
    <t xml:space="preserve"> ГАУЗ КО "НГКБ №1" по адресу: пр. Бардина, 28 (Центральный район).</t>
  </si>
  <si>
    <t>Составлен(а) в текущих (прогнозных) ценах по состоянию на май 2019г.</t>
  </si>
  <si>
    <r>
      <t>Валка деревьев в городских условиях: (липа, сосна, кедр, тополь) диаметром до 300 мм</t>
    </r>
    <r>
      <rPr>
        <i/>
        <sz val="7"/>
        <rFont val="Arial"/>
        <family val="2"/>
        <charset val="204"/>
      </rPr>
      <t xml:space="preserve">
ИНДЕКС К ПОЗИЦИИ(справочно):
3.0.1.19.05.19 Май 2019г ОЗП=23,977; ЭМ=6,75; ЗПМ=23,977; МАТ=6,861
НР (9726,82 руб.): 104% от ФОТ (9352,71 руб.)
СП (5611,63 руб.): 60% от ФОТ (9352,71 руб.)</t>
    </r>
  </si>
  <si>
    <t>1 складочный м3 кряжей</t>
  </si>
  <si>
    <r>
      <t>Валка деревьев в городских условиях: (дуб, бук, граб, клен, ясень, карагач) диаметром до 300 мм</t>
    </r>
    <r>
      <rPr>
        <i/>
        <sz val="7"/>
        <rFont val="Arial"/>
        <family val="2"/>
        <charset val="204"/>
      </rPr>
      <t xml:space="preserve">
ИНДЕКС К ПОЗИЦИИ(справочно):
3.0.1.19.05.19 Май 2019г ОЗП=23,977; ЭМ=6,75; ЗПМ=23,977; МАТ=6,861
НР (30471,39 руб.): 104% от ФОТ (29299,41 руб.)
СП (17579,65 руб.): 60% от ФОТ (29299,41 руб.)</t>
    </r>
  </si>
  <si>
    <r>
      <t>31,6</t>
    </r>
    <r>
      <rPr>
        <i/>
        <sz val="6"/>
        <rFont val="Arial"/>
        <family val="2"/>
        <charset val="204"/>
      </rPr>
      <t xml:space="preserve">
0,2*50+1,8*12</t>
    </r>
  </si>
  <si>
    <r>
      <t>Корчевка пней в грунтах естественного залегания корчевателями-собирателями на тракторе мощностью 79 кВт (108 л.с.) с перемещением пней до 5 м, диаметр пней: до 24 см</t>
    </r>
    <r>
      <rPr>
        <i/>
        <sz val="7"/>
        <rFont val="Arial"/>
        <family val="2"/>
        <charset val="204"/>
      </rPr>
      <t xml:space="preserve">
ИНДЕКС К ПОЗИЦИИ(справочно):
3.0.1.19.05.19 Май 2019г ОЗП=23,977; ЭМ=6,75; ЗПМ=23,977; МАТ=6,861
НР (404,92 руб.): 80% от ФОТ (506,15 руб.)
СП (227,77 руб.): 45% от ФОТ (506,15 руб.)</t>
    </r>
  </si>
  <si>
    <r>
      <t>Корчевка пней в грунтах естественного залегания корчевателями-собирателями на тракторе мощностью 79 кВт (108 л.с.) с перемещением пней до 5 м, диаметр пней: свыше 32 см</t>
    </r>
    <r>
      <rPr>
        <i/>
        <sz val="7"/>
        <rFont val="Arial"/>
        <family val="2"/>
        <charset val="204"/>
      </rPr>
      <t xml:space="preserve">
ИНДЕКС К ПОЗИЦИИ(справочно):
3.0.1.19.05.19 Май 2019г ОЗП=23,977; ЭМ=6,75; ЗПМ=23,977; МАТ=6,861
НР (400,7 руб.): 80% от ФОТ (500,88 руб.)
СП (225,4 руб.): 45% от ФОТ (500,88 руб.)</t>
    </r>
  </si>
  <si>
    <r>
      <t>Корчевка корней срезанного кустарника и мелколесья корчевальной бороной на тракторе мощностью 79 кВт (108 л.с.)</t>
    </r>
    <r>
      <rPr>
        <i/>
        <sz val="7"/>
        <rFont val="Arial"/>
        <family val="2"/>
        <charset val="204"/>
      </rPr>
      <t xml:space="preserve">
ИНДЕКС К ПОЗИЦИИ(справочно):
3.0.1.19.05.19 Май 2019г ОЗП=23,977; ЭМ=6,75; ЗПМ=23,977; МАТ=6,861
НР (198,53 руб.): 80% от ФОТ (248,16 руб.)
СП (111,67 руб.): 45% от ФОТ (248,16 руб.)</t>
    </r>
  </si>
  <si>
    <r>
      <t>Демонтаж опор ВЛ 0,38-10 кВ: без приставок одностоечных</t>
    </r>
    <r>
      <rPr>
        <i/>
        <sz val="7"/>
        <rFont val="Arial"/>
        <family val="2"/>
        <charset val="204"/>
      </rPr>
      <t xml:space="preserve">
ИНДЕКС К ПОЗИЦИИ(справочно):
3.0.1.19.05.19 Май 2019г ОЗП=23,977; ЭМ=6,75; ЗПМ=23,977; МАТ=6,861
НР (376,64 руб.): 105% от ФОТ (358,7 руб.)
СП (215,22 руб.): 60% от ФОТ (358,7 руб.)</t>
    </r>
  </si>
  <si>
    <r>
      <t>Планировка площадей: механизированным способом, группа грунтов 2</t>
    </r>
    <r>
      <rPr>
        <i/>
        <sz val="7"/>
        <rFont val="Arial"/>
        <family val="2"/>
        <charset val="204"/>
      </rPr>
      <t xml:space="preserve">
ИНДЕКС К ПОЗИЦИИ(справочно):
3.0.1.19.05.19 Май 2019г ОЗП=23,977; ЭМ=6,75; ЗПМ=23,977; МАТ=6,861
НР (991,88 руб.): 80% от ФОТ (1239,85 руб.)
СП (557,93 руб.): 45% от ФОТ (1239,85 руб.)</t>
    </r>
  </si>
  <si>
    <r>
      <t>Устройство подстилающих и выравнивающих слоев оснований: из щебня</t>
    </r>
    <r>
      <rPr>
        <i/>
        <sz val="7"/>
        <rFont val="Arial"/>
        <family val="2"/>
        <charset val="204"/>
      </rPr>
      <t xml:space="preserve">
5 335,25 = 5 349,11 - 7 x 1,98
ИНДЕКС К ПОЗИЦИИ(справочно):
3.0.1.19.05.19 Май 2019г ОЗП=23,977; ЭМ=6,75; ЗПМ=23,977; МАТ=6,861
НР (56268,68 руб.): 142% от ФОТ (39625,83 руб.)
СП (37644,54 руб.): 95% от ФОТ (39625,83 руб.)</t>
    </r>
  </si>
  <si>
    <r>
      <t>2,9</t>
    </r>
    <r>
      <rPr>
        <i/>
        <sz val="6"/>
        <rFont val="Arial"/>
        <family val="2"/>
        <charset val="204"/>
      </rPr>
      <t xml:space="preserve">
290 / 100</t>
    </r>
  </si>
  <si>
    <r>
      <t>Щебень шлаковый для дорожного строительства, фракция 20-40 мм, марка 600</t>
    </r>
    <r>
      <rPr>
        <i/>
        <sz val="7"/>
        <rFont val="Arial"/>
        <family val="2"/>
        <charset val="204"/>
      </rPr>
      <t xml:space="preserve">
ИНДЕКС К ПОЗИЦИИ(справочно):
3.0.1.19.05.19 Май 2019г ОЗП=23,977; ЭМ=6,75; ЗПМ=23,977; МАТ=6,861</t>
    </r>
  </si>
  <si>
    <r>
      <t>365,4</t>
    </r>
    <r>
      <rPr>
        <i/>
        <sz val="6"/>
        <rFont val="Arial"/>
        <family val="2"/>
        <charset val="204"/>
      </rPr>
      <t xml:space="preserve">
2,9*100*1,26</t>
    </r>
  </si>
  <si>
    <r>
      <t>Погрузочные работы при автомобильных перевозках: ж/б опора и мусор от разборки ж/б изделий (с использованием погрузчика)</t>
    </r>
    <r>
      <rPr>
        <i/>
        <sz val="7"/>
        <rFont val="Arial"/>
        <family val="2"/>
        <charset val="204"/>
      </rPr>
      <t xml:space="preserve">
ИНДЕКС К ПОЗИЦИИ(справочно):
3.2.18. Погрузо-разгрузочные работы при автомобильных перевозках (ТССЦ пг 81-01-2001) 
Погрузо-разгрузочные работы при автомобильных перевозках (ТССЦ пг 81-01-2001) СМР=12,77
НР 0% от ФОТ
СП 0% от ФОТ</t>
    </r>
  </si>
  <si>
    <r>
      <t>Погрузочные работы при автомобильных перевозках: ветки</t>
    </r>
    <r>
      <rPr>
        <i/>
        <sz val="7"/>
        <rFont val="Arial"/>
        <family val="2"/>
        <charset val="204"/>
      </rPr>
      <t xml:space="preserve">
ИНДЕКС К ПОЗИЦИИ(справочно):
3.2.18. Погрузо-разгрузочные работы при автомобильных перевозках (ТССЦ пг 81-01-2001) 
Погрузо-разгрузочные работы при автомобильных перевозках (ТССЦ пг 81-01-2001) СМР=12,77
НР 0% от ФОТ
СП 0% от ФОТ</t>
    </r>
  </si>
  <si>
    <r>
      <t>37,0032</t>
    </r>
    <r>
      <rPr>
        <i/>
        <sz val="6"/>
        <rFont val="Arial"/>
        <family val="2"/>
        <charset val="204"/>
      </rPr>
      <t xml:space="preserve">
(15,072+31,6)*0,6+0,05*300*0,6</t>
    </r>
  </si>
  <si>
    <r>
      <t>Перевозка грузов автомобилями-самосвалами грузоподъемностью 10 т, работающих вне карьера, на расстояние: до 10 км I класс груза</t>
    </r>
    <r>
      <rPr>
        <i/>
        <sz val="7"/>
        <rFont val="Arial"/>
        <family val="2"/>
        <charset val="204"/>
      </rPr>
      <t xml:space="preserve">
ИНДЕКС К ПОЗИЦИИ(справочно):
3.2.13. Перевозка (код 400052) (ТССЦ пг 81-01-2001, таблица 03-21) 
Перевозка грузов автомобилями-самосвалами грузоподъемностью 10 т, работающих вне карьера (код 400052) (ТССЦ пг 81-01-2001, таблица 03-21) СМР=11,328
НР 0% от ФОТ
СП 0% от ФОТ</t>
    </r>
  </si>
  <si>
    <r>
      <t>162,2032</t>
    </r>
    <r>
      <rPr>
        <i/>
        <sz val="6"/>
        <rFont val="Arial"/>
        <family val="2"/>
        <charset val="204"/>
      </rPr>
      <t xml:space="preserve">
37,0032+125,2</t>
    </r>
  </si>
  <si>
    <t>Итого прямые затраты по смете с учетом индексов, в текущих ценах</t>
  </si>
  <si>
    <t xml:space="preserve">  Итого Поз. 11-12 "Погрузо-разгрузочные работы при автомобильных перевозках (ТССЦ пг 81-01-2001) СМР=12,77"</t>
  </si>
  <si>
    <t xml:space="preserve">  Итого Поз. 13 "Перевозка грузов автомобилями-самосвалами грузоподъемностью 10 т, работающих вне карьера (код 400052) (ТССЦ пг 81-01-2001, таблица 03-21) СМР=11,328"</t>
  </si>
  <si>
    <t xml:space="preserve">  Итого Поз. 1-10 индекс не используется</t>
  </si>
  <si>
    <t xml:space="preserve">  Итого</t>
  </si>
  <si>
    <t xml:space="preserve">    Справочно, в текущих ценах:</t>
  </si>
  <si>
    <t xml:space="preserve">      Основная заработная плата</t>
  </si>
  <si>
    <t xml:space="preserve">      Материалы</t>
  </si>
  <si>
    <t xml:space="preserve">      Машины и механизмы</t>
  </si>
  <si>
    <t xml:space="preserve">          в том числе заработная плата машинистов</t>
  </si>
  <si>
    <t xml:space="preserve">      Накладные расходы</t>
  </si>
  <si>
    <t xml:space="preserve">      Сметная прибыль</t>
  </si>
  <si>
    <r>
      <t>ТЕРр68-3-5
Редакция 2014г.- И1</t>
    </r>
    <r>
      <rPr>
        <i/>
        <sz val="9"/>
        <rFont val="Arial"/>
        <family val="2"/>
        <charset val="204"/>
      </rPr>
      <t xml:space="preserve">
карагач - 12шт., диаметр ствола - 40см, 
клен - 50шт., диаметр ствола - 20см</t>
    </r>
  </si>
  <si>
    <r>
      <t>ТССЦпг-01-01-01-045
Редакция 2014г.- И1</t>
    </r>
    <r>
      <rPr>
        <i/>
        <sz val="9"/>
        <rFont val="Arial"/>
        <family val="2"/>
        <charset val="204"/>
      </rPr>
      <t xml:space="preserve">
мусор-50м3, вес железобетона 2,5т/м3, 
опора деревянная 0,2т</t>
    </r>
  </si>
  <si>
    <r>
      <t>ТЕР01-02-119-02</t>
    </r>
    <r>
      <rPr>
        <i/>
        <sz val="7"/>
        <rFont val="Arial"/>
        <family val="2"/>
        <charset val="204"/>
      </rPr>
      <t xml:space="preserve">
Редакция 2014г.- И1</t>
    </r>
  </si>
  <si>
    <r>
      <t>Расчистка площадей от кустарника и мелколесья вручную: при средней поросли</t>
    </r>
    <r>
      <rPr>
        <i/>
        <sz val="7"/>
        <rFont val="Arial"/>
        <family val="2"/>
        <charset val="204"/>
      </rPr>
      <t xml:space="preserve">
ИНДЕКС К ПОЗИЦИИ(справочно):
3.0.1.19.05.19 Май 2019г ОЗП=23,977; ЭМ=6,75; ЗПМ=23,977; МАТ=6,861
НР (15678,66 руб.): 80% от ФОТ (19598,32 руб.)
СП (8819,24 руб.): 45% от ФОТ (19598,32 руб.)</t>
    </r>
  </si>
  <si>
    <r>
      <t>18</t>
    </r>
    <r>
      <rPr>
        <i/>
        <sz val="6"/>
        <rFont val="Arial"/>
        <family val="2"/>
        <charset val="204"/>
      </rPr>
      <t xml:space="preserve">
1800 / 100</t>
    </r>
  </si>
  <si>
    <r>
      <t>ТЕРр68-3-1
Редакция 2014г.- И1</t>
    </r>
    <r>
      <rPr>
        <i/>
        <sz val="9"/>
        <rFont val="Arial"/>
        <family val="2"/>
        <charset val="204"/>
      </rPr>
      <t xml:space="preserve">
тополей - 6шт., 
диаметр ствола - 80см, 
высота - 5м</t>
    </r>
  </si>
  <si>
    <t xml:space="preserve">  НДС 20% от 689 202,16</t>
  </si>
  <si>
    <t>УТВЕРЖДАЮ</t>
  </si>
  <si>
    <t>Примечание</t>
  </si>
  <si>
    <t>Валка деревьев в городских условиях: (липа, сосна, кедр, тополь) диаметром до 300 мм</t>
  </si>
  <si>
    <t>Валка деревьев в городских условиях: (дуб, бук, граб, клен, ясень, карагач) диаметром до 300 мм</t>
  </si>
  <si>
    <t>Расчистка площадей от кустарника и мелколесья вручную: при средней поросли</t>
  </si>
  <si>
    <t>Устройство подстилающих и выравнивающих слоев оснований: из щебня</t>
  </si>
  <si>
    <t>ВЕДОМОСТЬ ОБЪЕМОВ РАБОТ к смете 1-42/19</t>
  </si>
  <si>
    <t>Главный инженер ГАУЗ КО "НГКБ №1"</t>
  </si>
  <si>
    <t>_____________________Бабин И.В.</t>
  </si>
  <si>
    <t>Благоустройство территории около ЛДК ГАУЗ КО "НГКБ №1"
по адресу: пр. Бардина, 28 (Центральный район).</t>
  </si>
  <si>
    <t>Составил: ___________________________Начальник отдела по тек. и кап. ремонту ГАУЗ КО "НГКБ №1" Байбакова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</si>
</sst>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sz val="7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49" fontId="4" fillId="0" borderId="2" xfId="1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 wrapText="1"/>
    </xf>
    <xf numFmtId="0" fontId="4" fillId="0" borderId="0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7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11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49" fontId="7" fillId="0" borderId="0" xfId="1" applyNumberFormat="1" applyFont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49" fontId="4" fillId="0" borderId="3" xfId="1" applyNumberFormat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right" vertical="center" wrapText="1"/>
    </xf>
    <xf numFmtId="0" fontId="2" fillId="0" borderId="0" xfId="1" applyFont="1" applyBorder="1" applyAlignment="1">
      <alignment horizontal="right" vertical="center" wrapText="1"/>
    </xf>
    <xf numFmtId="0" fontId="1" fillId="0" borderId="0" xfId="1" applyBorder="1" applyAlignment="1">
      <alignment vertical="center" wrapText="1"/>
    </xf>
    <xf numFmtId="0" fontId="2" fillId="0" borderId="0" xfId="1" applyFont="1" applyAlignment="1">
      <alignment horizontal="right"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4" fontId="4" fillId="0" borderId="3" xfId="1" applyNumberFormat="1" applyFont="1" applyBorder="1" applyAlignment="1">
      <alignment horizontal="right" vertical="center"/>
    </xf>
    <xf numFmtId="4" fontId="2" fillId="0" borderId="3" xfId="1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12" fillId="0" borderId="0" xfId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15" fillId="0" borderId="0" xfId="1" applyNumberFormat="1" applyFont="1" applyBorder="1" applyAlignment="1">
      <alignment horizontal="right" vertical="center" wrapText="1"/>
    </xf>
    <xf numFmtId="0" fontId="11" fillId="0" borderId="0" xfId="1" applyFont="1" applyBorder="1" applyAlignment="1">
      <alignment horizontal="right" vertical="center"/>
    </xf>
    <xf numFmtId="0" fontId="15" fillId="0" borderId="0" xfId="1" applyFont="1" applyBorder="1" applyAlignment="1">
      <alignment horizontal="right" vertical="center" wrapText="1"/>
    </xf>
    <xf numFmtId="0" fontId="4" fillId="0" borderId="3" xfId="1" applyFont="1" applyBorder="1" applyAlignment="1">
      <alignment horizontal="center" vertical="center" wrapText="1"/>
    </xf>
    <xf numFmtId="4" fontId="11" fillId="0" borderId="3" xfId="1" applyNumberFormat="1" applyFont="1" applyBorder="1" applyAlignment="1">
      <alignment horizontal="right" vertical="top" wrapText="1"/>
    </xf>
    <xf numFmtId="4" fontId="11" fillId="0" borderId="3" xfId="1" applyNumberFormat="1" applyFont="1" applyBorder="1" applyAlignment="1">
      <alignment horizontal="right" vertical="top"/>
    </xf>
    <xf numFmtId="4" fontId="15" fillId="0" borderId="3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right" vertical="center" wrapText="1"/>
    </xf>
    <xf numFmtId="0" fontId="3" fillId="0" borderId="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3" fillId="0" borderId="3" xfId="1" quotePrefix="1" applyFont="1" applyBorder="1" applyAlignment="1">
      <alignment horizontal="center" vertical="top"/>
    </xf>
    <xf numFmtId="49" fontId="12" fillId="0" borderId="3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right" vertical="top" wrapText="1"/>
    </xf>
    <xf numFmtId="0" fontId="11" fillId="0" borderId="3" xfId="1" applyFont="1" applyBorder="1" applyAlignment="1">
      <alignment horizontal="right" vertical="top"/>
    </xf>
    <xf numFmtId="0" fontId="5" fillId="0" borderId="3" xfId="1" applyFont="1" applyBorder="1" applyAlignment="1">
      <alignment horizontal="center" vertical="top"/>
    </xf>
    <xf numFmtId="49" fontId="16" fillId="0" borderId="3" xfId="1" applyNumberFormat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0" fontId="16" fillId="0" borderId="0" xfId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16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 wrapText="1"/>
    </xf>
    <xf numFmtId="0" fontId="5" fillId="0" borderId="0" xfId="1" applyNumberFormat="1" applyFont="1" applyAlignment="1">
      <alignment horizontal="right" vertical="center"/>
    </xf>
    <xf numFmtId="0" fontId="5" fillId="0" borderId="0" xfId="1" applyNumberFormat="1" applyFont="1" applyAlignment="1">
      <alignment horizontal="left" vertical="center"/>
    </xf>
    <xf numFmtId="49" fontId="4" fillId="0" borderId="3" xfId="1" quotePrefix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right" vertical="center" wrapText="1"/>
    </xf>
    <xf numFmtId="0" fontId="4" fillId="0" borderId="3" xfId="1" applyNumberFormat="1" applyFont="1" applyBorder="1" applyAlignment="1">
      <alignment horizontal="left" vertical="center"/>
    </xf>
    <xf numFmtId="0" fontId="4" fillId="0" borderId="3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3" fillId="0" borderId="3" xfId="1" applyFont="1" applyBorder="1" applyAlignment="1">
      <alignment horizontal="left" vertical="top" wrapText="1"/>
    </xf>
    <xf numFmtId="0" fontId="12" fillId="0" borderId="3" xfId="1" applyFont="1" applyBorder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right" vertical="center" wrapText="1"/>
    </xf>
    <xf numFmtId="0" fontId="2" fillId="0" borderId="8" xfId="1" applyFont="1" applyBorder="1" applyAlignment="1">
      <alignment horizontal="right" vertical="center" wrapText="1"/>
    </xf>
    <xf numFmtId="0" fontId="2" fillId="0" borderId="7" xfId="1" applyFont="1" applyBorder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1" fillId="0" borderId="3" xfId="1" applyBorder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49" fontId="17" fillId="0" borderId="3" xfId="1" applyNumberFormat="1" applyFont="1" applyBorder="1" applyAlignment="1">
      <alignment horizontal="left" vertical="center" wrapText="1"/>
    </xf>
    <xf numFmtId="49" fontId="4" fillId="0" borderId="0" xfId="1" applyNumberFormat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49" fontId="6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65"/>
  <sheetViews>
    <sheetView showGridLines="0" tabSelected="1" topLeftCell="A37" zoomScaleNormal="100" zoomScaleSheetLayoutView="75" workbookViewId="0">
      <selection activeCell="J43" sqref="J43:J44"/>
    </sheetView>
  </sheetViews>
  <sheetFormatPr defaultRowHeight="12.75" outlineLevelRow="2" x14ac:dyDescent="0.25"/>
  <cols>
    <col min="1" max="1" width="3.28515625" style="29" customWidth="1"/>
    <col min="2" max="2" width="24.140625" style="5" customWidth="1"/>
    <col min="3" max="3" width="34.28515625" style="30" customWidth="1"/>
    <col min="4" max="4" width="7.7109375" style="31" customWidth="1"/>
    <col min="5" max="5" width="16.42578125" style="32" customWidth="1"/>
    <col min="6" max="6" width="7.7109375" style="34" customWidth="1"/>
    <col min="7" max="9" width="6.7109375" style="34" customWidth="1"/>
    <col min="10" max="10" width="9.42578125" style="34" customWidth="1"/>
    <col min="11" max="11" width="8.42578125" style="34" customWidth="1"/>
    <col min="12" max="12" width="8.140625" style="34" customWidth="1"/>
    <col min="13" max="17" width="6.7109375" style="34" customWidth="1"/>
    <col min="18" max="16384" width="9.140625" style="11"/>
  </cols>
  <sheetData>
    <row r="1" spans="1:18" outlineLevel="2" x14ac:dyDescent="0.25">
      <c r="A1" s="4" t="s">
        <v>0</v>
      </c>
      <c r="C1" s="6"/>
      <c r="D1" s="7"/>
      <c r="E1" s="8"/>
      <c r="F1" s="9"/>
      <c r="G1" s="9"/>
      <c r="H1" s="9"/>
      <c r="I1" s="9"/>
      <c r="J1" s="9"/>
      <c r="K1" s="9"/>
      <c r="L1" s="9"/>
      <c r="M1" s="4" t="s">
        <v>1</v>
      </c>
      <c r="N1" s="10"/>
      <c r="O1" s="9"/>
      <c r="P1" s="9"/>
      <c r="Q1" s="9"/>
    </row>
    <row r="2" spans="1:18" outlineLevel="1" x14ac:dyDescent="0.25">
      <c r="A2" s="4" t="s">
        <v>100</v>
      </c>
      <c r="C2" s="6"/>
      <c r="D2" s="7"/>
      <c r="E2" s="35"/>
      <c r="F2" s="9"/>
      <c r="G2" s="9"/>
      <c r="H2" s="9"/>
      <c r="I2" s="9"/>
      <c r="J2" s="9"/>
      <c r="K2" s="9"/>
      <c r="L2" s="9"/>
      <c r="M2" s="4" t="s">
        <v>101</v>
      </c>
      <c r="N2" s="10"/>
      <c r="O2" s="9"/>
      <c r="P2" s="9"/>
      <c r="Q2" s="9"/>
    </row>
    <row r="3" spans="1:18" outlineLevel="1" x14ac:dyDescent="0.25">
      <c r="A3" s="12"/>
      <c r="C3" s="6"/>
      <c r="D3" s="7"/>
      <c r="E3" s="8"/>
      <c r="F3" s="9"/>
      <c r="G3" s="9"/>
      <c r="H3" s="9"/>
      <c r="I3" s="9"/>
      <c r="J3" s="9"/>
      <c r="K3" s="9"/>
      <c r="L3" s="9"/>
      <c r="M3" s="13" t="s">
        <v>98</v>
      </c>
      <c r="N3" s="10"/>
      <c r="O3" s="9"/>
      <c r="P3" s="9"/>
      <c r="Q3" s="9"/>
    </row>
    <row r="4" spans="1:18" outlineLevel="1" x14ac:dyDescent="0.25">
      <c r="A4" s="12" t="s">
        <v>2</v>
      </c>
      <c r="C4" s="6"/>
      <c r="D4" s="7"/>
      <c r="E4" s="8"/>
      <c r="F4" s="9"/>
      <c r="G4" s="9"/>
      <c r="H4" s="9"/>
      <c r="I4" s="9"/>
      <c r="J4" s="9"/>
      <c r="K4" s="9"/>
      <c r="L4" s="9"/>
      <c r="M4" s="13" t="s">
        <v>99</v>
      </c>
      <c r="N4" s="10"/>
      <c r="O4" s="9"/>
      <c r="P4" s="9"/>
      <c r="Q4" s="9"/>
    </row>
    <row r="5" spans="1:18" outlineLevel="1" x14ac:dyDescent="0.25">
      <c r="A5" s="12" t="s">
        <v>23</v>
      </c>
      <c r="C5" s="6"/>
      <c r="D5" s="7"/>
      <c r="E5" s="8"/>
      <c r="F5" s="9"/>
      <c r="G5" s="9"/>
      <c r="H5" s="9"/>
      <c r="I5" s="9"/>
      <c r="J5" s="9"/>
      <c r="K5" s="9"/>
      <c r="L5" s="9"/>
      <c r="M5" s="12" t="s">
        <v>24</v>
      </c>
      <c r="N5" s="10"/>
      <c r="O5" s="9"/>
      <c r="P5" s="9"/>
      <c r="Q5" s="9"/>
    </row>
    <row r="6" spans="1:18" ht="15" x14ac:dyDescent="0.25">
      <c r="A6" s="105" t="s">
        <v>102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</row>
    <row r="7" spans="1:18" x14ac:dyDescent="0.25">
      <c r="A7" s="8"/>
      <c r="B7" s="15"/>
      <c r="C7" s="16"/>
      <c r="D7" s="17"/>
      <c r="E7" s="18"/>
      <c r="F7" s="19"/>
      <c r="G7" s="19"/>
      <c r="H7" s="20" t="s">
        <v>3</v>
      </c>
      <c r="I7" s="20"/>
      <c r="J7" s="19"/>
      <c r="K7" s="19"/>
      <c r="L7" s="19"/>
      <c r="M7" s="19"/>
      <c r="N7" s="19"/>
      <c r="O7" s="19"/>
      <c r="P7" s="19"/>
      <c r="Q7" s="9"/>
    </row>
    <row r="8" spans="1:18" x14ac:dyDescent="0.25">
      <c r="A8" s="8"/>
      <c r="B8" s="13"/>
      <c r="C8" s="6"/>
      <c r="D8" s="7"/>
      <c r="E8" s="1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8" x14ac:dyDescent="0.25">
      <c r="A9" s="8"/>
      <c r="B9" s="13"/>
      <c r="C9" s="6"/>
      <c r="D9" s="7"/>
      <c r="E9" s="11"/>
      <c r="F9" s="9"/>
      <c r="G9" s="9"/>
      <c r="H9" s="21" t="s">
        <v>25</v>
      </c>
      <c r="I9" s="21"/>
      <c r="J9" s="9"/>
      <c r="K9" s="9"/>
      <c r="L9" s="9"/>
      <c r="M9" s="9"/>
      <c r="N9" s="9"/>
      <c r="O9" s="9"/>
      <c r="P9" s="9"/>
      <c r="Q9" s="9"/>
    </row>
    <row r="10" spans="1:18" x14ac:dyDescent="0.25">
      <c r="A10" s="8"/>
      <c r="B10" s="13"/>
      <c r="C10" s="6"/>
      <c r="D10" s="7"/>
      <c r="E10" s="11"/>
      <c r="F10" s="9"/>
      <c r="G10" s="9"/>
      <c r="H10" s="8" t="s">
        <v>4</v>
      </c>
      <c r="I10" s="8"/>
      <c r="J10" s="9"/>
      <c r="K10" s="9"/>
      <c r="L10" s="9"/>
      <c r="M10" s="9"/>
      <c r="N10" s="9"/>
      <c r="O10" s="9"/>
      <c r="P10" s="9"/>
      <c r="Q10" s="9"/>
    </row>
    <row r="11" spans="1:18" x14ac:dyDescent="0.25">
      <c r="A11" s="8"/>
      <c r="B11" s="13"/>
      <c r="C11" s="6"/>
      <c r="D11" s="7"/>
      <c r="E11" s="1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27.95" customHeight="1" x14ac:dyDescent="0.25">
      <c r="A12" s="8"/>
      <c r="B12" s="13"/>
      <c r="C12" s="22" t="s">
        <v>5</v>
      </c>
      <c r="D12" s="110" t="s">
        <v>28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9"/>
      <c r="Q12" s="9"/>
    </row>
    <row r="13" spans="1:18" x14ac:dyDescent="0.25">
      <c r="A13" s="8"/>
      <c r="B13" s="13"/>
      <c r="C13" s="6"/>
      <c r="D13" s="17"/>
      <c r="E13" s="18"/>
      <c r="F13" s="19"/>
      <c r="G13" s="19"/>
      <c r="H13" s="20" t="s">
        <v>6</v>
      </c>
      <c r="I13" s="20"/>
      <c r="J13" s="19"/>
      <c r="K13" s="19"/>
      <c r="L13" s="19"/>
      <c r="M13" s="19"/>
      <c r="N13" s="19"/>
      <c r="O13" s="19"/>
      <c r="P13" s="9"/>
      <c r="Q13" s="9"/>
    </row>
    <row r="14" spans="1:18" x14ac:dyDescent="0.25">
      <c r="A14" s="24"/>
      <c r="B14" s="25"/>
      <c r="C14" s="6"/>
      <c r="D14" s="7"/>
      <c r="E14" s="1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8" ht="15" x14ac:dyDescent="0.25">
      <c r="A15" s="8"/>
      <c r="B15" s="13"/>
      <c r="C15" s="6"/>
      <c r="D15" s="107" t="s">
        <v>26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27"/>
    </row>
    <row r="16" spans="1:18" ht="15" x14ac:dyDescent="0.25">
      <c r="A16" s="8"/>
      <c r="B16" s="13"/>
      <c r="C16" s="6"/>
      <c r="D16" s="12" t="s">
        <v>31</v>
      </c>
      <c r="E16" s="8"/>
      <c r="F16" s="9"/>
      <c r="G16" s="9"/>
      <c r="H16" s="9"/>
      <c r="I16" s="12"/>
      <c r="J16" s="108">
        <f>J55/1000</f>
        <v>827.04259000000002</v>
      </c>
      <c r="K16" s="109"/>
      <c r="L16" s="12" t="s">
        <v>27</v>
      </c>
      <c r="M16" s="9"/>
      <c r="N16" s="9"/>
      <c r="O16" s="9"/>
      <c r="P16" s="9"/>
      <c r="Q16" s="9"/>
    </row>
    <row r="17" spans="1:17" ht="15" outlineLevel="1" x14ac:dyDescent="0.25">
      <c r="A17" s="8"/>
      <c r="B17" s="13"/>
      <c r="C17" s="6"/>
      <c r="D17" s="12" t="s">
        <v>29</v>
      </c>
      <c r="E17" s="8"/>
      <c r="F17" s="9"/>
      <c r="G17" s="9"/>
      <c r="H17" s="9"/>
      <c r="I17" s="12"/>
      <c r="J17" s="108">
        <f>O55</f>
        <v>310.77999999999997</v>
      </c>
      <c r="K17" s="109"/>
      <c r="L17" s="12" t="s">
        <v>30</v>
      </c>
      <c r="M17" s="9"/>
      <c r="N17" s="9"/>
      <c r="O17" s="9"/>
      <c r="P17" s="9"/>
      <c r="Q17" s="9"/>
    </row>
    <row r="18" spans="1:17" x14ac:dyDescent="0.25">
      <c r="A18" s="8"/>
      <c r="B18" s="13"/>
      <c r="C18" s="6"/>
      <c r="D18" s="11" t="s">
        <v>103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x14ac:dyDescent="0.25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" customHeight="1" x14ac:dyDescent="0.25">
      <c r="A20" s="111" t="s">
        <v>7</v>
      </c>
      <c r="B20" s="113" t="s">
        <v>8</v>
      </c>
      <c r="C20" s="111" t="s">
        <v>9</v>
      </c>
      <c r="D20" s="111" t="s">
        <v>10</v>
      </c>
      <c r="E20" s="111" t="s">
        <v>11</v>
      </c>
      <c r="F20" s="111" t="s">
        <v>12</v>
      </c>
      <c r="G20" s="112"/>
      <c r="H20" s="112"/>
      <c r="I20" s="112"/>
      <c r="J20" s="111" t="s">
        <v>13</v>
      </c>
      <c r="K20" s="112"/>
      <c r="L20" s="112"/>
      <c r="M20" s="112"/>
      <c r="N20" s="111" t="s">
        <v>14</v>
      </c>
      <c r="O20" s="111" t="s">
        <v>15</v>
      </c>
      <c r="P20" s="111" t="s">
        <v>16</v>
      </c>
      <c r="Q20" s="111" t="s">
        <v>17</v>
      </c>
    </row>
    <row r="21" spans="1:17" ht="15.75" customHeight="1" x14ac:dyDescent="0.25">
      <c r="A21" s="112"/>
      <c r="B21" s="114"/>
      <c r="C21" s="115"/>
      <c r="D21" s="111"/>
      <c r="E21" s="112"/>
      <c r="F21" s="111" t="s">
        <v>18</v>
      </c>
      <c r="G21" s="111" t="s">
        <v>19</v>
      </c>
      <c r="H21" s="112"/>
      <c r="I21" s="112"/>
      <c r="J21" s="111" t="s">
        <v>18</v>
      </c>
      <c r="K21" s="111" t="s">
        <v>19</v>
      </c>
      <c r="L21" s="112"/>
      <c r="M21" s="112"/>
      <c r="N21" s="111"/>
      <c r="O21" s="111"/>
      <c r="P21" s="111"/>
      <c r="Q21" s="111"/>
    </row>
    <row r="22" spans="1:17" ht="15.75" customHeight="1" x14ac:dyDescent="0.25">
      <c r="A22" s="112"/>
      <c r="B22" s="114"/>
      <c r="C22" s="115"/>
      <c r="D22" s="111"/>
      <c r="E22" s="112"/>
      <c r="F22" s="112"/>
      <c r="G22" s="1" t="s">
        <v>20</v>
      </c>
      <c r="H22" s="1" t="s">
        <v>21</v>
      </c>
      <c r="I22" s="1" t="s">
        <v>22</v>
      </c>
      <c r="J22" s="112"/>
      <c r="K22" s="1" t="s">
        <v>20</v>
      </c>
      <c r="L22" s="1" t="s">
        <v>21</v>
      </c>
      <c r="M22" s="1" t="s">
        <v>22</v>
      </c>
      <c r="N22" s="111"/>
      <c r="O22" s="111"/>
      <c r="P22" s="111"/>
      <c r="Q22" s="111"/>
    </row>
    <row r="23" spans="1:17" x14ac:dyDescent="0.25">
      <c r="A23" s="2">
        <v>1</v>
      </c>
      <c r="B23" s="3">
        <v>2</v>
      </c>
      <c r="C23" s="1">
        <v>3</v>
      </c>
      <c r="D23" s="1">
        <v>4</v>
      </c>
      <c r="E23" s="2">
        <v>5</v>
      </c>
      <c r="F23" s="2">
        <v>6</v>
      </c>
      <c r="G23" s="2">
        <v>7</v>
      </c>
      <c r="H23" s="2">
        <v>8</v>
      </c>
      <c r="I23" s="2">
        <v>9</v>
      </c>
      <c r="J23" s="2">
        <v>10</v>
      </c>
      <c r="K23" s="2">
        <v>11</v>
      </c>
      <c r="L23" s="2">
        <v>12</v>
      </c>
      <c r="M23" s="2">
        <v>13</v>
      </c>
      <c r="N23" s="2">
        <v>14</v>
      </c>
      <c r="O23" s="2">
        <v>15</v>
      </c>
      <c r="P23" s="2">
        <v>16</v>
      </c>
      <c r="Q23" s="2">
        <v>17</v>
      </c>
    </row>
    <row r="24" spans="1:17" ht="15" customHeight="1" x14ac:dyDescent="0.25">
      <c r="A24" s="101" t="s">
        <v>32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</row>
    <row r="25" spans="1:17" ht="87.75" customHeight="1" x14ac:dyDescent="0.25">
      <c r="A25" s="72" t="s">
        <v>33</v>
      </c>
      <c r="B25" s="73" t="s">
        <v>139</v>
      </c>
      <c r="C25" s="74" t="s">
        <v>104</v>
      </c>
      <c r="D25" s="70" t="s">
        <v>105</v>
      </c>
      <c r="E25" s="75" t="s">
        <v>36</v>
      </c>
      <c r="F25" s="76">
        <v>37.89</v>
      </c>
      <c r="G25" s="76">
        <v>25.88</v>
      </c>
      <c r="H25" s="76">
        <v>12.01</v>
      </c>
      <c r="I25" s="77"/>
      <c r="J25" s="77">
        <v>571.08000000000004</v>
      </c>
      <c r="K25" s="77">
        <v>390.07</v>
      </c>
      <c r="L25" s="77">
        <v>181.01</v>
      </c>
      <c r="M25" s="77"/>
      <c r="N25" s="77">
        <v>2.57</v>
      </c>
      <c r="O25" s="77">
        <v>38.74</v>
      </c>
      <c r="P25" s="77"/>
      <c r="Q25" s="77"/>
    </row>
    <row r="26" spans="1:17" ht="89.25" customHeight="1" x14ac:dyDescent="0.25">
      <c r="A26" s="72" t="s">
        <v>34</v>
      </c>
      <c r="B26" s="73" t="s">
        <v>134</v>
      </c>
      <c r="C26" s="74" t="s">
        <v>106</v>
      </c>
      <c r="D26" s="70" t="s">
        <v>105</v>
      </c>
      <c r="E26" s="75" t="s">
        <v>107</v>
      </c>
      <c r="F26" s="76">
        <v>56.66</v>
      </c>
      <c r="G26" s="76">
        <v>38.67</v>
      </c>
      <c r="H26" s="76">
        <v>17.989999999999998</v>
      </c>
      <c r="I26" s="77"/>
      <c r="J26" s="77">
        <v>1790.46</v>
      </c>
      <c r="K26" s="77">
        <v>1221.98</v>
      </c>
      <c r="L26" s="77">
        <v>568.48</v>
      </c>
      <c r="M26" s="77"/>
      <c r="N26" s="77">
        <v>3.84</v>
      </c>
      <c r="O26" s="77">
        <v>121.34</v>
      </c>
      <c r="P26" s="77"/>
      <c r="Q26" s="77"/>
    </row>
    <row r="27" spans="1:17" ht="117.75" customHeight="1" x14ac:dyDescent="0.25">
      <c r="A27" s="72" t="s">
        <v>35</v>
      </c>
      <c r="B27" s="73" t="s">
        <v>38</v>
      </c>
      <c r="C27" s="74" t="s">
        <v>108</v>
      </c>
      <c r="D27" s="70" t="s">
        <v>40</v>
      </c>
      <c r="E27" s="75" t="s">
        <v>41</v>
      </c>
      <c r="F27" s="76">
        <v>395.26</v>
      </c>
      <c r="G27" s="77"/>
      <c r="H27" s="76">
        <v>395.26</v>
      </c>
      <c r="I27" s="76">
        <v>42.21</v>
      </c>
      <c r="J27" s="77">
        <v>197.63</v>
      </c>
      <c r="K27" s="77"/>
      <c r="L27" s="77">
        <v>197.63</v>
      </c>
      <c r="M27" s="77">
        <v>21.11</v>
      </c>
      <c r="N27" s="77"/>
      <c r="O27" s="77"/>
      <c r="P27" s="77">
        <v>2.44</v>
      </c>
      <c r="Q27" s="77">
        <v>1.22</v>
      </c>
    </row>
    <row r="28" spans="1:17" ht="115.5" customHeight="1" x14ac:dyDescent="0.25">
      <c r="A28" s="72" t="s">
        <v>37</v>
      </c>
      <c r="B28" s="73" t="s">
        <v>43</v>
      </c>
      <c r="C28" s="74" t="s">
        <v>109</v>
      </c>
      <c r="D28" s="70" t="s">
        <v>40</v>
      </c>
      <c r="E28" s="75" t="s">
        <v>45</v>
      </c>
      <c r="F28" s="76">
        <v>1086.95</v>
      </c>
      <c r="G28" s="77"/>
      <c r="H28" s="76">
        <v>1086.95</v>
      </c>
      <c r="I28" s="76">
        <v>116.08</v>
      </c>
      <c r="J28" s="77">
        <v>195.65</v>
      </c>
      <c r="K28" s="77"/>
      <c r="L28" s="77">
        <v>195.65</v>
      </c>
      <c r="M28" s="77">
        <v>20.89</v>
      </c>
      <c r="N28" s="77"/>
      <c r="O28" s="77"/>
      <c r="P28" s="77">
        <v>6.71</v>
      </c>
      <c r="Q28" s="77">
        <v>1.21</v>
      </c>
    </row>
    <row r="29" spans="1:17" ht="84.75" x14ac:dyDescent="0.25">
      <c r="A29" s="72" t="s">
        <v>42</v>
      </c>
      <c r="B29" s="73" t="s">
        <v>136</v>
      </c>
      <c r="C29" s="74" t="s">
        <v>137</v>
      </c>
      <c r="D29" s="70" t="s">
        <v>47</v>
      </c>
      <c r="E29" s="75" t="s">
        <v>138</v>
      </c>
      <c r="F29" s="76">
        <v>45.41</v>
      </c>
      <c r="G29" s="76">
        <v>45.41</v>
      </c>
      <c r="H29" s="77"/>
      <c r="I29" s="77"/>
      <c r="J29" s="77">
        <v>817.38</v>
      </c>
      <c r="K29" s="77">
        <v>817.38</v>
      </c>
      <c r="L29" s="77"/>
      <c r="M29" s="77"/>
      <c r="N29" s="77">
        <v>4.43</v>
      </c>
      <c r="O29" s="77">
        <v>79.739999999999995</v>
      </c>
      <c r="P29" s="77"/>
      <c r="Q29" s="77"/>
    </row>
    <row r="30" spans="1:17" ht="96.75" x14ac:dyDescent="0.25">
      <c r="A30" s="72" t="s">
        <v>46</v>
      </c>
      <c r="B30" s="73" t="s">
        <v>49</v>
      </c>
      <c r="C30" s="74" t="s">
        <v>110</v>
      </c>
      <c r="D30" s="70" t="s">
        <v>51</v>
      </c>
      <c r="E30" s="75" t="s">
        <v>52</v>
      </c>
      <c r="F30" s="76">
        <v>358.02</v>
      </c>
      <c r="G30" s="77"/>
      <c r="H30" s="76">
        <v>358.02</v>
      </c>
      <c r="I30" s="76">
        <v>47.92</v>
      </c>
      <c r="J30" s="77">
        <v>77.33</v>
      </c>
      <c r="K30" s="77"/>
      <c r="L30" s="77">
        <v>77.33</v>
      </c>
      <c r="M30" s="77">
        <v>10.35</v>
      </c>
      <c r="N30" s="77"/>
      <c r="O30" s="77"/>
      <c r="P30" s="77">
        <v>2.77</v>
      </c>
      <c r="Q30" s="77">
        <v>0.6</v>
      </c>
    </row>
    <row r="31" spans="1:17" ht="78.75" customHeight="1" x14ac:dyDescent="0.25">
      <c r="A31" s="72" t="s">
        <v>48</v>
      </c>
      <c r="B31" s="73" t="s">
        <v>54</v>
      </c>
      <c r="C31" s="74" t="s">
        <v>111</v>
      </c>
      <c r="D31" s="70" t="s">
        <v>56</v>
      </c>
      <c r="E31" s="78">
        <v>1</v>
      </c>
      <c r="F31" s="76">
        <v>76.88</v>
      </c>
      <c r="G31" s="76">
        <v>8.83</v>
      </c>
      <c r="H31" s="76">
        <v>68.05</v>
      </c>
      <c r="I31" s="76">
        <v>6.13</v>
      </c>
      <c r="J31" s="77">
        <v>76.88</v>
      </c>
      <c r="K31" s="77">
        <v>8.83</v>
      </c>
      <c r="L31" s="77">
        <v>68.05</v>
      </c>
      <c r="M31" s="77">
        <v>6.13</v>
      </c>
      <c r="N31" s="77">
        <v>0.81</v>
      </c>
      <c r="O31" s="77">
        <v>0.81</v>
      </c>
      <c r="P31" s="77">
        <v>0.44</v>
      </c>
      <c r="Q31" s="77">
        <v>0.44</v>
      </c>
    </row>
    <row r="32" spans="1:17" ht="90" customHeight="1" x14ac:dyDescent="0.25">
      <c r="A32" s="72" t="s">
        <v>53</v>
      </c>
      <c r="B32" s="73" t="s">
        <v>58</v>
      </c>
      <c r="C32" s="74" t="s">
        <v>112</v>
      </c>
      <c r="D32" s="70" t="s">
        <v>60</v>
      </c>
      <c r="E32" s="75" t="s">
        <v>61</v>
      </c>
      <c r="F32" s="76">
        <v>166.86</v>
      </c>
      <c r="G32" s="77"/>
      <c r="H32" s="76">
        <v>166.86</v>
      </c>
      <c r="I32" s="76">
        <v>17.829999999999998</v>
      </c>
      <c r="J32" s="77">
        <v>483.89</v>
      </c>
      <c r="K32" s="77"/>
      <c r="L32" s="77">
        <v>483.89</v>
      </c>
      <c r="M32" s="77">
        <v>51.71</v>
      </c>
      <c r="N32" s="77"/>
      <c r="O32" s="77"/>
      <c r="P32" s="77">
        <v>1.1000000000000001</v>
      </c>
      <c r="Q32" s="77">
        <v>3.19</v>
      </c>
    </row>
    <row r="33" spans="1:17" ht="101.25" customHeight="1" x14ac:dyDescent="0.25">
      <c r="A33" s="72" t="s">
        <v>57</v>
      </c>
      <c r="B33" s="73" t="s">
        <v>63</v>
      </c>
      <c r="C33" s="74" t="s">
        <v>113</v>
      </c>
      <c r="D33" s="70" t="s">
        <v>64</v>
      </c>
      <c r="E33" s="75" t="s">
        <v>114</v>
      </c>
      <c r="F33" s="76">
        <v>5335.25</v>
      </c>
      <c r="G33" s="76">
        <v>235.13</v>
      </c>
      <c r="H33" s="76">
        <v>5100.12</v>
      </c>
      <c r="I33" s="76">
        <v>334.75</v>
      </c>
      <c r="J33" s="77">
        <v>15472.23</v>
      </c>
      <c r="K33" s="77">
        <v>681.88</v>
      </c>
      <c r="L33" s="77">
        <v>14790.35</v>
      </c>
      <c r="M33" s="77">
        <v>970.78</v>
      </c>
      <c r="N33" s="77">
        <v>24.19</v>
      </c>
      <c r="O33" s="77">
        <v>70.150000000000006</v>
      </c>
      <c r="P33" s="77">
        <v>20.6</v>
      </c>
      <c r="Q33" s="77">
        <v>59.74</v>
      </c>
    </row>
    <row r="34" spans="1:17" ht="72" customHeight="1" x14ac:dyDescent="0.25">
      <c r="A34" s="72" t="s">
        <v>62</v>
      </c>
      <c r="B34" s="73" t="s">
        <v>67</v>
      </c>
      <c r="C34" s="74" t="s">
        <v>115</v>
      </c>
      <c r="D34" s="70" t="s">
        <v>69</v>
      </c>
      <c r="E34" s="75" t="s">
        <v>116</v>
      </c>
      <c r="F34" s="76">
        <v>101.29</v>
      </c>
      <c r="G34" s="77"/>
      <c r="H34" s="77"/>
      <c r="I34" s="77"/>
      <c r="J34" s="77">
        <v>37011.370000000003</v>
      </c>
      <c r="K34" s="77"/>
      <c r="L34" s="77"/>
      <c r="M34" s="77"/>
      <c r="N34" s="77"/>
      <c r="O34" s="77"/>
      <c r="P34" s="77"/>
      <c r="Q34" s="77"/>
    </row>
    <row r="35" spans="1:17" ht="124.5" customHeight="1" x14ac:dyDescent="0.25">
      <c r="A35" s="72" t="s">
        <v>65</v>
      </c>
      <c r="B35" s="73" t="s">
        <v>135</v>
      </c>
      <c r="C35" s="74" t="s">
        <v>117</v>
      </c>
      <c r="D35" s="70" t="s">
        <v>72</v>
      </c>
      <c r="E35" s="75" t="s">
        <v>73</v>
      </c>
      <c r="F35" s="76">
        <v>18.98</v>
      </c>
      <c r="G35" s="77"/>
      <c r="H35" s="77"/>
      <c r="I35" s="77"/>
      <c r="J35" s="77">
        <v>2376.3000000000002</v>
      </c>
      <c r="K35" s="77"/>
      <c r="L35" s="77"/>
      <c r="M35" s="77"/>
      <c r="N35" s="77"/>
      <c r="O35" s="77"/>
      <c r="P35" s="77"/>
      <c r="Q35" s="77"/>
    </row>
    <row r="36" spans="1:17" ht="92.25" x14ac:dyDescent="0.25">
      <c r="A36" s="72" t="s">
        <v>70</v>
      </c>
      <c r="B36" s="73" t="s">
        <v>75</v>
      </c>
      <c r="C36" s="74" t="s">
        <v>118</v>
      </c>
      <c r="D36" s="70" t="s">
        <v>72</v>
      </c>
      <c r="E36" s="75" t="s">
        <v>119</v>
      </c>
      <c r="F36" s="76">
        <v>18.48</v>
      </c>
      <c r="G36" s="77"/>
      <c r="H36" s="77"/>
      <c r="I36" s="77"/>
      <c r="J36" s="77">
        <v>683.82</v>
      </c>
      <c r="K36" s="77"/>
      <c r="L36" s="77"/>
      <c r="M36" s="77"/>
      <c r="N36" s="77"/>
      <c r="O36" s="77"/>
      <c r="P36" s="77"/>
      <c r="Q36" s="77"/>
    </row>
    <row r="37" spans="1:17" ht="141.75" customHeight="1" x14ac:dyDescent="0.25">
      <c r="A37" s="72" t="s">
        <v>74</v>
      </c>
      <c r="B37" s="73" t="s">
        <v>77</v>
      </c>
      <c r="C37" s="74" t="s">
        <v>120</v>
      </c>
      <c r="D37" s="70" t="s">
        <v>72</v>
      </c>
      <c r="E37" s="75" t="s">
        <v>121</v>
      </c>
      <c r="F37" s="76">
        <v>13.1</v>
      </c>
      <c r="G37" s="77"/>
      <c r="H37" s="77"/>
      <c r="I37" s="77"/>
      <c r="J37" s="77">
        <v>2124.86</v>
      </c>
      <c r="K37" s="77"/>
      <c r="L37" s="77"/>
      <c r="M37" s="77"/>
      <c r="N37" s="77"/>
      <c r="O37" s="77"/>
      <c r="P37" s="77"/>
      <c r="Q37" s="77"/>
    </row>
    <row r="38" spans="1:17" ht="15" customHeight="1" x14ac:dyDescent="0.25">
      <c r="A38" s="103" t="s">
        <v>79</v>
      </c>
      <c r="B38" s="102"/>
      <c r="C38" s="102"/>
      <c r="D38" s="102"/>
      <c r="E38" s="102"/>
      <c r="F38" s="102"/>
      <c r="G38" s="102"/>
      <c r="H38" s="102"/>
      <c r="I38" s="102"/>
      <c r="J38" s="61">
        <v>61878.879999999997</v>
      </c>
      <c r="K38" s="61">
        <v>3120.14</v>
      </c>
      <c r="L38" s="61">
        <v>16562.39</v>
      </c>
      <c r="M38" s="61">
        <v>1080.97</v>
      </c>
      <c r="N38" s="62"/>
      <c r="O38" s="61">
        <v>310.77999999999997</v>
      </c>
      <c r="P38" s="62"/>
      <c r="Q38" s="61">
        <v>66.400000000000006</v>
      </c>
    </row>
    <row r="39" spans="1:17" ht="15" customHeight="1" x14ac:dyDescent="0.25">
      <c r="A39" s="103" t="s">
        <v>122</v>
      </c>
      <c r="B39" s="102"/>
      <c r="C39" s="102"/>
      <c r="D39" s="102"/>
      <c r="E39" s="102"/>
      <c r="F39" s="102"/>
      <c r="G39" s="102"/>
      <c r="H39" s="102"/>
      <c r="I39" s="102"/>
      <c r="J39" s="61">
        <v>445727.73</v>
      </c>
      <c r="K39" s="61">
        <v>74811.600000000006</v>
      </c>
      <c r="L39" s="61">
        <v>111796.14</v>
      </c>
      <c r="M39" s="61">
        <v>25918.42</v>
      </c>
      <c r="N39" s="62"/>
      <c r="O39" s="61">
        <v>310.77999999999997</v>
      </c>
      <c r="P39" s="62"/>
      <c r="Q39" s="61">
        <v>66.400000000000006</v>
      </c>
    </row>
    <row r="40" spans="1:17" ht="15" customHeight="1" x14ac:dyDescent="0.25">
      <c r="A40" s="103" t="s">
        <v>80</v>
      </c>
      <c r="B40" s="102"/>
      <c r="C40" s="102"/>
      <c r="D40" s="102"/>
      <c r="E40" s="102"/>
      <c r="F40" s="102"/>
      <c r="G40" s="102"/>
      <c r="H40" s="102"/>
      <c r="I40" s="102"/>
      <c r="J40" s="61">
        <v>114518.22</v>
      </c>
      <c r="K40" s="62"/>
      <c r="L40" s="62"/>
      <c r="M40" s="62"/>
      <c r="N40" s="62"/>
      <c r="O40" s="62"/>
      <c r="P40" s="62"/>
      <c r="Q40" s="62"/>
    </row>
    <row r="41" spans="1:17" ht="15" customHeight="1" x14ac:dyDescent="0.25">
      <c r="A41" s="103" t="s">
        <v>81</v>
      </c>
      <c r="B41" s="102"/>
      <c r="C41" s="102"/>
      <c r="D41" s="102"/>
      <c r="E41" s="102"/>
      <c r="F41" s="102"/>
      <c r="G41" s="102"/>
      <c r="H41" s="102"/>
      <c r="I41" s="102"/>
      <c r="J41" s="61">
        <v>70993.05</v>
      </c>
      <c r="K41" s="62"/>
      <c r="L41" s="62"/>
      <c r="M41" s="62"/>
      <c r="N41" s="62"/>
      <c r="O41" s="62"/>
      <c r="P41" s="62"/>
      <c r="Q41" s="62"/>
    </row>
    <row r="42" spans="1:17" ht="15" customHeight="1" x14ac:dyDescent="0.25">
      <c r="A42" s="104" t="s">
        <v>82</v>
      </c>
      <c r="B42" s="102"/>
      <c r="C42" s="102"/>
      <c r="D42" s="102"/>
      <c r="E42" s="102"/>
      <c r="F42" s="102"/>
      <c r="G42" s="102"/>
      <c r="H42" s="102"/>
      <c r="I42" s="102"/>
      <c r="J42" s="62"/>
      <c r="K42" s="62"/>
      <c r="L42" s="62"/>
      <c r="M42" s="62"/>
      <c r="N42" s="62"/>
      <c r="O42" s="62"/>
      <c r="P42" s="62"/>
      <c r="Q42" s="62"/>
    </row>
    <row r="43" spans="1:17" ht="15" customHeight="1" x14ac:dyDescent="0.25">
      <c r="A43" s="103" t="s">
        <v>123</v>
      </c>
      <c r="B43" s="102"/>
      <c r="C43" s="102"/>
      <c r="D43" s="102"/>
      <c r="E43" s="102"/>
      <c r="F43" s="102"/>
      <c r="G43" s="102"/>
      <c r="H43" s="102"/>
      <c r="I43" s="102"/>
      <c r="J43" s="61">
        <v>39077.730000000003</v>
      </c>
      <c r="K43" s="62"/>
      <c r="L43" s="62"/>
      <c r="M43" s="62"/>
      <c r="N43" s="62"/>
      <c r="O43" s="62"/>
      <c r="P43" s="62"/>
      <c r="Q43" s="62"/>
    </row>
    <row r="44" spans="1:17" ht="27.75" customHeight="1" x14ac:dyDescent="0.25">
      <c r="A44" s="103" t="s">
        <v>124</v>
      </c>
      <c r="B44" s="102"/>
      <c r="C44" s="102"/>
      <c r="D44" s="102"/>
      <c r="E44" s="102"/>
      <c r="F44" s="102"/>
      <c r="G44" s="102"/>
      <c r="H44" s="102"/>
      <c r="I44" s="102"/>
      <c r="J44" s="61">
        <v>24070.41</v>
      </c>
      <c r="K44" s="62"/>
      <c r="L44" s="62"/>
      <c r="M44" s="62"/>
      <c r="N44" s="62"/>
      <c r="O44" s="62"/>
      <c r="P44" s="62"/>
      <c r="Q44" s="62"/>
    </row>
    <row r="45" spans="1:17" ht="15" customHeight="1" x14ac:dyDescent="0.25">
      <c r="A45" s="103" t="s">
        <v>125</v>
      </c>
      <c r="B45" s="102"/>
      <c r="C45" s="102"/>
      <c r="D45" s="102"/>
      <c r="E45" s="102"/>
      <c r="F45" s="102"/>
      <c r="G45" s="102"/>
      <c r="H45" s="102"/>
      <c r="I45" s="102"/>
      <c r="J45" s="61">
        <v>626054.02</v>
      </c>
      <c r="K45" s="62"/>
      <c r="L45" s="62"/>
      <c r="M45" s="62"/>
      <c r="N45" s="62"/>
      <c r="O45" s="61">
        <v>310.77999999999997</v>
      </c>
      <c r="P45" s="62"/>
      <c r="Q45" s="61">
        <v>66.400000000000006</v>
      </c>
    </row>
    <row r="46" spans="1:17" ht="15" customHeight="1" x14ac:dyDescent="0.25">
      <c r="A46" s="103" t="s">
        <v>126</v>
      </c>
      <c r="B46" s="102"/>
      <c r="C46" s="102"/>
      <c r="D46" s="102"/>
      <c r="E46" s="102"/>
      <c r="F46" s="102"/>
      <c r="G46" s="102"/>
      <c r="H46" s="102"/>
      <c r="I46" s="102"/>
      <c r="J46" s="61">
        <v>689202.16</v>
      </c>
      <c r="K46" s="62"/>
      <c r="L46" s="62"/>
      <c r="M46" s="62"/>
      <c r="N46" s="62"/>
      <c r="O46" s="61">
        <v>310.77999999999997</v>
      </c>
      <c r="P46" s="62"/>
      <c r="Q46" s="61">
        <v>66.400000000000006</v>
      </c>
    </row>
    <row r="47" spans="1:17" ht="15" customHeight="1" x14ac:dyDescent="0.25">
      <c r="A47" s="103" t="s">
        <v>127</v>
      </c>
      <c r="B47" s="102"/>
      <c r="C47" s="102"/>
      <c r="D47" s="102"/>
      <c r="E47" s="102"/>
      <c r="F47" s="102"/>
      <c r="G47" s="102"/>
      <c r="H47" s="102"/>
      <c r="I47" s="102"/>
      <c r="J47" s="62"/>
      <c r="K47" s="62"/>
      <c r="L47" s="62"/>
      <c r="M47" s="62"/>
      <c r="N47" s="62"/>
      <c r="O47" s="62"/>
      <c r="P47" s="62"/>
      <c r="Q47" s="62"/>
    </row>
    <row r="48" spans="1:17" ht="15" customHeight="1" x14ac:dyDescent="0.25">
      <c r="A48" s="103" t="s">
        <v>128</v>
      </c>
      <c r="B48" s="102"/>
      <c r="C48" s="102"/>
      <c r="D48" s="102"/>
      <c r="E48" s="102"/>
      <c r="F48" s="102"/>
      <c r="G48" s="102"/>
      <c r="H48" s="102"/>
      <c r="I48" s="102"/>
      <c r="J48" s="61">
        <v>74811.600000000006</v>
      </c>
      <c r="K48" s="62"/>
      <c r="L48" s="62"/>
      <c r="M48" s="62"/>
      <c r="N48" s="62"/>
      <c r="O48" s="62"/>
      <c r="P48" s="62"/>
      <c r="Q48" s="62"/>
    </row>
    <row r="49" spans="1:17" ht="15" customHeight="1" x14ac:dyDescent="0.25">
      <c r="A49" s="103" t="s">
        <v>129</v>
      </c>
      <c r="B49" s="102"/>
      <c r="C49" s="102"/>
      <c r="D49" s="102"/>
      <c r="E49" s="102"/>
      <c r="F49" s="102"/>
      <c r="G49" s="102"/>
      <c r="H49" s="102"/>
      <c r="I49" s="102"/>
      <c r="J49" s="61">
        <v>253935.01</v>
      </c>
      <c r="K49" s="62"/>
      <c r="L49" s="62"/>
      <c r="M49" s="62"/>
      <c r="N49" s="62"/>
      <c r="O49" s="62"/>
      <c r="P49" s="62"/>
      <c r="Q49" s="62"/>
    </row>
    <row r="50" spans="1:17" ht="15" customHeight="1" x14ac:dyDescent="0.25">
      <c r="A50" s="103" t="s">
        <v>130</v>
      </c>
      <c r="B50" s="102"/>
      <c r="C50" s="102"/>
      <c r="D50" s="102"/>
      <c r="E50" s="102"/>
      <c r="F50" s="102"/>
      <c r="G50" s="102"/>
      <c r="H50" s="102"/>
      <c r="I50" s="102"/>
      <c r="J50" s="61">
        <v>111796.14</v>
      </c>
      <c r="K50" s="62"/>
      <c r="L50" s="62"/>
      <c r="M50" s="62"/>
      <c r="N50" s="62"/>
      <c r="O50" s="62"/>
      <c r="P50" s="62"/>
      <c r="Q50" s="62"/>
    </row>
    <row r="51" spans="1:17" ht="15" customHeight="1" x14ac:dyDescent="0.25">
      <c r="A51" s="103" t="s">
        <v>131</v>
      </c>
      <c r="B51" s="102"/>
      <c r="C51" s="102"/>
      <c r="D51" s="102"/>
      <c r="E51" s="102"/>
      <c r="F51" s="102"/>
      <c r="G51" s="102"/>
      <c r="H51" s="102"/>
      <c r="I51" s="102"/>
      <c r="J51" s="61">
        <v>25918.42</v>
      </c>
      <c r="K51" s="62"/>
      <c r="L51" s="62"/>
      <c r="M51" s="62"/>
      <c r="N51" s="62"/>
      <c r="O51" s="62"/>
      <c r="P51" s="62"/>
      <c r="Q51" s="62"/>
    </row>
    <row r="52" spans="1:17" ht="15" customHeight="1" x14ac:dyDescent="0.25">
      <c r="A52" s="103" t="s">
        <v>132</v>
      </c>
      <c r="B52" s="102"/>
      <c r="C52" s="102"/>
      <c r="D52" s="102"/>
      <c r="E52" s="102"/>
      <c r="F52" s="102"/>
      <c r="G52" s="102"/>
      <c r="H52" s="102"/>
      <c r="I52" s="102"/>
      <c r="J52" s="61">
        <v>114518.22</v>
      </c>
      <c r="K52" s="62"/>
      <c r="L52" s="62"/>
      <c r="M52" s="62"/>
      <c r="N52" s="62"/>
      <c r="O52" s="62"/>
      <c r="P52" s="62"/>
      <c r="Q52" s="62"/>
    </row>
    <row r="53" spans="1:17" ht="15" customHeight="1" x14ac:dyDescent="0.25">
      <c r="A53" s="103" t="s">
        <v>133</v>
      </c>
      <c r="B53" s="102"/>
      <c r="C53" s="102"/>
      <c r="D53" s="102"/>
      <c r="E53" s="102"/>
      <c r="F53" s="102"/>
      <c r="G53" s="102"/>
      <c r="H53" s="102"/>
      <c r="I53" s="102"/>
      <c r="J53" s="61">
        <v>70993.05</v>
      </c>
      <c r="K53" s="62"/>
      <c r="L53" s="62"/>
      <c r="M53" s="62"/>
      <c r="N53" s="62"/>
      <c r="O53" s="62"/>
      <c r="P53" s="62"/>
      <c r="Q53" s="62"/>
    </row>
    <row r="54" spans="1:17" ht="15" customHeight="1" x14ac:dyDescent="0.25">
      <c r="A54" s="103" t="s">
        <v>140</v>
      </c>
      <c r="B54" s="102"/>
      <c r="C54" s="102"/>
      <c r="D54" s="102"/>
      <c r="E54" s="102"/>
      <c r="F54" s="102"/>
      <c r="G54" s="102"/>
      <c r="H54" s="102"/>
      <c r="I54" s="102"/>
      <c r="J54" s="61">
        <v>137840.43</v>
      </c>
      <c r="K54" s="62"/>
      <c r="L54" s="62"/>
      <c r="M54" s="62"/>
      <c r="N54" s="62"/>
      <c r="O54" s="62"/>
      <c r="P54" s="62"/>
      <c r="Q54" s="62"/>
    </row>
    <row r="55" spans="1:17" ht="15" customHeight="1" x14ac:dyDescent="0.25">
      <c r="A55" s="104" t="s">
        <v>83</v>
      </c>
      <c r="B55" s="102"/>
      <c r="C55" s="102"/>
      <c r="D55" s="102"/>
      <c r="E55" s="102"/>
      <c r="F55" s="102"/>
      <c r="G55" s="102"/>
      <c r="H55" s="102"/>
      <c r="I55" s="102"/>
      <c r="J55" s="63">
        <v>827042.59</v>
      </c>
      <c r="K55" s="62"/>
      <c r="L55" s="62"/>
      <c r="M55" s="62"/>
      <c r="N55" s="62"/>
      <c r="O55" s="63">
        <v>310.77999999999997</v>
      </c>
      <c r="P55" s="62"/>
      <c r="Q55" s="63">
        <v>66.400000000000006</v>
      </c>
    </row>
    <row r="56" spans="1:17" ht="15" x14ac:dyDescent="0.25">
      <c r="A56" s="55"/>
      <c r="B56" s="56"/>
      <c r="C56" s="56"/>
      <c r="D56" s="56"/>
      <c r="E56" s="56"/>
      <c r="F56" s="56"/>
      <c r="G56" s="56"/>
      <c r="H56" s="56"/>
      <c r="I56" s="56"/>
      <c r="J56" s="57"/>
      <c r="K56" s="58"/>
      <c r="L56" s="58"/>
      <c r="M56" s="58"/>
      <c r="N56" s="58"/>
      <c r="O56" s="59"/>
      <c r="P56" s="58"/>
      <c r="Q56" s="59"/>
    </row>
    <row r="58" spans="1:17" ht="15" x14ac:dyDescent="0.25">
      <c r="A58" s="116" t="s">
        <v>84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17" ht="15" x14ac:dyDescent="0.25">
      <c r="A59" s="117" t="s">
        <v>85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1" spans="1:17" ht="15" x14ac:dyDescent="0.25">
      <c r="A61" s="116" t="s">
        <v>86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1:17" ht="15" x14ac:dyDescent="0.25">
      <c r="A62" s="117" t="s">
        <v>85</v>
      </c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4" spans="1:17" ht="15" x14ac:dyDescent="0.25">
      <c r="A64" s="116" t="s">
        <v>87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1:17" ht="15" x14ac:dyDescent="0.25">
      <c r="A65" s="117" t="s">
        <v>85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</sheetData>
  <mergeCells count="45">
    <mergeCell ref="A61:Q61"/>
    <mergeCell ref="A62:Q62"/>
    <mergeCell ref="A64:Q64"/>
    <mergeCell ref="A65:Q65"/>
    <mergeCell ref="A58:Q58"/>
    <mergeCell ref="A59:Q59"/>
    <mergeCell ref="G21:I21"/>
    <mergeCell ref="J21:J22"/>
    <mergeCell ref="J17:K17"/>
    <mergeCell ref="K21:M21"/>
    <mergeCell ref="F20:I20"/>
    <mergeCell ref="J20:M20"/>
    <mergeCell ref="A54:I54"/>
    <mergeCell ref="A55:I55"/>
    <mergeCell ref="A6:Q6"/>
    <mergeCell ref="D15:Q15"/>
    <mergeCell ref="J16:K16"/>
    <mergeCell ref="D12:O12"/>
    <mergeCell ref="A20:A22"/>
    <mergeCell ref="B20:B22"/>
    <mergeCell ref="C20:C22"/>
    <mergeCell ref="D20:D22"/>
    <mergeCell ref="E20:E22"/>
    <mergeCell ref="N20:N22"/>
    <mergeCell ref="O20:O22"/>
    <mergeCell ref="P20:P22"/>
    <mergeCell ref="Q20:Q22"/>
    <mergeCell ref="F21:F22"/>
    <mergeCell ref="A52:I52"/>
    <mergeCell ref="A53:I53"/>
    <mergeCell ref="A46:I46"/>
    <mergeCell ref="A47:I47"/>
    <mergeCell ref="A48:I48"/>
    <mergeCell ref="A49:I49"/>
    <mergeCell ref="A50:I50"/>
    <mergeCell ref="A24:Q24"/>
    <mergeCell ref="A38:I38"/>
    <mergeCell ref="A39:I39"/>
    <mergeCell ref="A40:I40"/>
    <mergeCell ref="A51:I51"/>
    <mergeCell ref="A41:I41"/>
    <mergeCell ref="A42:I42"/>
    <mergeCell ref="A43:I43"/>
    <mergeCell ref="A44:I44"/>
    <mergeCell ref="A45:I45"/>
  </mergeCells>
  <printOptions horizontalCentered="1"/>
  <pageMargins left="0.19685039370078741" right="0.19685039370078741" top="0.78740157480314965" bottom="0.39370078740157483" header="0.11811023622047245" footer="0.11811023622047245"/>
  <pageSetup paperSize="9" scale="83" fitToHeight="0" orientation="landscape" r:id="rId1"/>
  <headerFooter alignWithMargins="0"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F18" sqref="F18"/>
    </sheetView>
  </sheetViews>
  <sheetFormatPr defaultRowHeight="15" x14ac:dyDescent="0.25"/>
  <cols>
    <col min="1" max="2" width="9.140625" style="37"/>
    <col min="3" max="3" width="43" style="37" customWidth="1"/>
    <col min="4" max="5" width="9.140625" style="37"/>
    <col min="6" max="7" width="12.85546875" style="37" customWidth="1"/>
    <col min="8" max="16384" width="9.140625" style="37"/>
  </cols>
  <sheetData>
    <row r="1" spans="1:7" x14ac:dyDescent="0.25">
      <c r="A1" s="64"/>
      <c r="B1" s="36"/>
      <c r="C1" s="36"/>
      <c r="D1" s="36"/>
      <c r="E1" s="36"/>
      <c r="F1" s="36"/>
      <c r="G1" s="36"/>
    </row>
    <row r="2" spans="1:7" x14ac:dyDescent="0.25">
      <c r="A2" s="121" t="s">
        <v>96</v>
      </c>
      <c r="B2" s="121"/>
      <c r="C2" s="121"/>
      <c r="D2" s="121"/>
      <c r="E2" s="121"/>
      <c r="F2" s="121"/>
      <c r="G2" s="121"/>
    </row>
    <row r="3" spans="1:7" x14ac:dyDescent="0.25">
      <c r="A3" s="65"/>
      <c r="B3" s="38"/>
      <c r="C3" s="65"/>
      <c r="D3" s="39" t="s">
        <v>3</v>
      </c>
      <c r="E3" s="65"/>
      <c r="F3" s="65"/>
      <c r="G3" s="22"/>
    </row>
    <row r="4" spans="1:7" x14ac:dyDescent="0.25">
      <c r="A4" s="36"/>
      <c r="B4" s="38"/>
      <c r="C4" s="36"/>
      <c r="D4" s="26"/>
      <c r="E4" s="36"/>
      <c r="F4" s="36"/>
      <c r="G4" s="36"/>
    </row>
    <row r="5" spans="1:7" ht="15" customHeight="1" x14ac:dyDescent="0.25">
      <c r="A5" s="124" t="s">
        <v>88</v>
      </c>
      <c r="B5" s="124"/>
      <c r="C5" s="124"/>
      <c r="D5" s="124"/>
      <c r="E5" s="124"/>
      <c r="F5" s="124"/>
      <c r="G5" s="124"/>
    </row>
    <row r="6" spans="1:7" x14ac:dyDescent="0.25">
      <c r="A6" s="123" t="s">
        <v>97</v>
      </c>
      <c r="B6" s="123"/>
      <c r="C6" s="123"/>
      <c r="D6" s="123"/>
      <c r="E6" s="123"/>
      <c r="F6" s="123"/>
      <c r="G6" s="123"/>
    </row>
    <row r="7" spans="1:7" x14ac:dyDescent="0.25">
      <c r="A7" s="26"/>
      <c r="B7" s="38"/>
      <c r="C7" s="36"/>
      <c r="D7" s="33"/>
      <c r="E7" s="36"/>
      <c r="F7" s="36"/>
      <c r="G7" s="36"/>
    </row>
    <row r="8" spans="1:7" ht="33" customHeight="1" x14ac:dyDescent="0.25">
      <c r="A8" s="36"/>
      <c r="B8" s="40" t="s">
        <v>5</v>
      </c>
      <c r="C8" s="122" t="s">
        <v>28</v>
      </c>
      <c r="D8" s="122"/>
      <c r="E8" s="122"/>
      <c r="F8" s="122"/>
      <c r="G8" s="122"/>
    </row>
    <row r="9" spans="1:7" x14ac:dyDescent="0.25">
      <c r="A9" s="36"/>
      <c r="B9" s="38"/>
      <c r="C9" s="36"/>
      <c r="D9" s="39" t="s">
        <v>6</v>
      </c>
      <c r="E9" s="36"/>
      <c r="F9" s="36"/>
      <c r="G9" s="36"/>
    </row>
    <row r="10" spans="1:7" x14ac:dyDescent="0.25">
      <c r="A10" s="36"/>
      <c r="B10" s="38"/>
      <c r="C10" s="36"/>
      <c r="D10" s="28"/>
      <c r="E10" s="36"/>
      <c r="F10" s="36"/>
      <c r="G10" s="36"/>
    </row>
    <row r="11" spans="1:7" x14ac:dyDescent="0.25">
      <c r="A11" s="36"/>
      <c r="B11" s="38"/>
      <c r="C11" s="36"/>
      <c r="D11" s="50" t="s">
        <v>89</v>
      </c>
      <c r="E11" s="36"/>
      <c r="F11" s="36"/>
      <c r="G11" s="36"/>
    </row>
    <row r="12" spans="1:7" x14ac:dyDescent="0.25">
      <c r="A12" s="36"/>
      <c r="B12" s="38"/>
      <c r="C12" s="41"/>
      <c r="D12" s="36"/>
      <c r="E12" s="27"/>
      <c r="F12" s="36"/>
      <c r="G12" s="36"/>
    </row>
    <row r="13" spans="1:7" ht="29.25" customHeight="1" x14ac:dyDescent="0.25">
      <c r="A13" s="125" t="s">
        <v>7</v>
      </c>
      <c r="B13" s="127" t="s">
        <v>8</v>
      </c>
      <c r="C13" s="125" t="s">
        <v>9</v>
      </c>
      <c r="D13" s="125" t="s">
        <v>10</v>
      </c>
      <c r="E13" s="125" t="s">
        <v>90</v>
      </c>
      <c r="F13" s="130" t="s">
        <v>91</v>
      </c>
      <c r="G13" s="131"/>
    </row>
    <row r="14" spans="1:7" x14ac:dyDescent="0.25">
      <c r="A14" s="126"/>
      <c r="B14" s="128"/>
      <c r="C14" s="129"/>
      <c r="D14" s="129"/>
      <c r="E14" s="129"/>
      <c r="F14" s="66" t="s">
        <v>92</v>
      </c>
      <c r="G14" s="66" t="s">
        <v>18</v>
      </c>
    </row>
    <row r="15" spans="1:7" x14ac:dyDescent="0.25">
      <c r="A15" s="67">
        <v>1</v>
      </c>
      <c r="B15" s="68">
        <v>2</v>
      </c>
      <c r="C15" s="67">
        <v>3</v>
      </c>
      <c r="D15" s="67">
        <v>4</v>
      </c>
      <c r="E15" s="67">
        <v>5</v>
      </c>
      <c r="F15" s="67">
        <v>10</v>
      </c>
      <c r="G15" s="67">
        <v>13</v>
      </c>
    </row>
    <row r="16" spans="1:7" x14ac:dyDescent="0.25">
      <c r="A16" s="132" t="s">
        <v>93</v>
      </c>
      <c r="B16" s="133"/>
      <c r="C16" s="133"/>
      <c r="D16" s="133"/>
      <c r="E16" s="133"/>
      <c r="F16" s="133"/>
      <c r="G16" s="133"/>
    </row>
    <row r="17" spans="1:17" x14ac:dyDescent="0.25">
      <c r="A17" s="132" t="s">
        <v>94</v>
      </c>
      <c r="B17" s="133"/>
      <c r="C17" s="133"/>
      <c r="D17" s="133"/>
      <c r="E17" s="133"/>
      <c r="F17" s="133"/>
      <c r="G17" s="133"/>
    </row>
    <row r="18" spans="1:17" ht="25.5" x14ac:dyDescent="0.25">
      <c r="A18" s="60">
        <v>1</v>
      </c>
      <c r="B18" s="42" t="s">
        <v>66</v>
      </c>
      <c r="C18" s="43" t="s">
        <v>68</v>
      </c>
      <c r="D18" s="60" t="s">
        <v>69</v>
      </c>
      <c r="E18" s="44">
        <v>365.4</v>
      </c>
      <c r="F18" s="52">
        <v>694.95069000000001</v>
      </c>
      <c r="G18" s="52">
        <v>253935.01</v>
      </c>
    </row>
    <row r="19" spans="1:17" ht="15" customHeight="1" x14ac:dyDescent="0.25">
      <c r="A19" s="118" t="s">
        <v>95</v>
      </c>
      <c r="B19" s="119"/>
      <c r="C19" s="119"/>
      <c r="D19" s="119"/>
      <c r="E19" s="120"/>
      <c r="F19" s="69"/>
      <c r="G19" s="53">
        <v>253935.01</v>
      </c>
    </row>
    <row r="20" spans="1:17" s="11" customFormat="1" ht="12.75" x14ac:dyDescent="0.25">
      <c r="A20" s="29"/>
      <c r="B20" s="5"/>
      <c r="C20" s="30"/>
      <c r="D20" s="33"/>
      <c r="E20" s="32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s="11" customFormat="1" ht="15" customHeight="1" x14ac:dyDescent="0.25">
      <c r="A21" s="116" t="s">
        <v>84</v>
      </c>
      <c r="B21" s="116"/>
      <c r="C21" s="116"/>
      <c r="D21" s="116"/>
      <c r="E21" s="116"/>
      <c r="F21" s="116"/>
      <c r="G21" s="116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s="11" customFormat="1" ht="15" customHeight="1" x14ac:dyDescent="0.25">
      <c r="A22" s="117" t="s">
        <v>85</v>
      </c>
      <c r="B22" s="117"/>
      <c r="C22" s="117"/>
      <c r="D22" s="117"/>
      <c r="E22" s="117"/>
      <c r="F22" s="117"/>
      <c r="G22" s="117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s="11" customFormat="1" ht="12.75" x14ac:dyDescent="0.25">
      <c r="A23" s="29"/>
      <c r="B23" s="5"/>
      <c r="C23" s="30"/>
      <c r="D23" s="33"/>
      <c r="E23" s="32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11" customFormat="1" ht="15" customHeight="1" x14ac:dyDescent="0.25">
      <c r="A24" s="116" t="s">
        <v>86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</row>
    <row r="25" spans="1:17" s="11" customFormat="1" ht="15" customHeight="1" x14ac:dyDescent="0.25">
      <c r="A25" s="117" t="s">
        <v>85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</row>
    <row r="26" spans="1:17" x14ac:dyDescent="0.25">
      <c r="A26" s="45"/>
      <c r="B26" s="46"/>
      <c r="C26" s="46"/>
      <c r="D26" s="46"/>
      <c r="E26" s="46"/>
      <c r="F26" s="22"/>
      <c r="G26" s="47"/>
    </row>
    <row r="27" spans="1:17" x14ac:dyDescent="0.25">
      <c r="A27" s="48"/>
      <c r="B27" s="49"/>
      <c r="C27" s="26"/>
      <c r="D27" s="14"/>
      <c r="E27" s="22"/>
      <c r="F27" s="22"/>
      <c r="G27" s="36"/>
    </row>
    <row r="28" spans="1:17" x14ac:dyDescent="0.25">
      <c r="A28" s="48"/>
      <c r="B28" s="49"/>
      <c r="C28" s="26"/>
      <c r="D28" s="14"/>
      <c r="E28" s="22"/>
      <c r="F28" s="22"/>
      <c r="G28" s="36"/>
    </row>
    <row r="29" spans="1:17" x14ac:dyDescent="0.25">
      <c r="A29" s="48"/>
      <c r="B29" s="49"/>
      <c r="C29" s="26"/>
      <c r="D29" s="14"/>
      <c r="E29" s="22"/>
      <c r="F29" s="22"/>
      <c r="G29" s="36"/>
    </row>
    <row r="30" spans="1:17" x14ac:dyDescent="0.25">
      <c r="A30" s="48"/>
      <c r="B30" s="49"/>
      <c r="C30" s="26"/>
      <c r="D30" s="14"/>
      <c r="E30" s="22"/>
      <c r="F30" s="22"/>
      <c r="G30" s="36"/>
    </row>
    <row r="31" spans="1:17" x14ac:dyDescent="0.25">
      <c r="A31" s="48"/>
      <c r="B31" s="49"/>
      <c r="C31" s="26"/>
      <c r="D31" s="14"/>
      <c r="E31" s="22"/>
      <c r="F31" s="22"/>
      <c r="G31" s="36"/>
    </row>
    <row r="32" spans="1:17" x14ac:dyDescent="0.25">
      <c r="A32" s="48"/>
      <c r="B32" s="49"/>
      <c r="C32" s="26"/>
      <c r="D32" s="14"/>
      <c r="E32" s="22"/>
      <c r="F32" s="22"/>
      <c r="G32" s="36"/>
    </row>
    <row r="33" spans="1:7" x14ac:dyDescent="0.25">
      <c r="A33" s="48"/>
      <c r="B33" s="49"/>
      <c r="C33" s="26"/>
      <c r="D33" s="14"/>
      <c r="E33" s="22"/>
      <c r="F33" s="22"/>
      <c r="G33" s="36"/>
    </row>
  </sheetData>
  <mergeCells count="21">
    <mergeCell ref="A21:G21"/>
    <mergeCell ref="A22:G22"/>
    <mergeCell ref="A24:G24"/>
    <mergeCell ref="H24:N24"/>
    <mergeCell ref="O24:Q24"/>
    <mergeCell ref="A19:E19"/>
    <mergeCell ref="A25:G25"/>
    <mergeCell ref="H25:N25"/>
    <mergeCell ref="O25:Q25"/>
    <mergeCell ref="A2:G2"/>
    <mergeCell ref="C8:G8"/>
    <mergeCell ref="A6:G6"/>
    <mergeCell ref="A5:G5"/>
    <mergeCell ref="A13:A14"/>
    <mergeCell ref="B13:B14"/>
    <mergeCell ref="D13:D14"/>
    <mergeCell ref="C13:C14"/>
    <mergeCell ref="F13:G13"/>
    <mergeCell ref="E13:E14"/>
    <mergeCell ref="A16:G16"/>
    <mergeCell ref="A17:G1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20" zoomScaleNormal="100" workbookViewId="0">
      <selection activeCell="A29" sqref="A29:XFD35"/>
    </sheetView>
  </sheetViews>
  <sheetFormatPr defaultRowHeight="15" x14ac:dyDescent="0.25"/>
  <cols>
    <col min="1" max="1" width="9.140625" style="37"/>
    <col min="2" max="2" width="37.28515625" style="37" customWidth="1"/>
    <col min="3" max="3" width="14" style="37" customWidth="1"/>
    <col min="4" max="4" width="12.5703125" style="37" customWidth="1"/>
    <col min="5" max="5" width="21.5703125" style="37" customWidth="1"/>
    <col min="6" max="16384" width="9.140625" style="37"/>
  </cols>
  <sheetData>
    <row r="1" spans="1:8" x14ac:dyDescent="0.25">
      <c r="A1" s="86" t="s">
        <v>141</v>
      </c>
      <c r="B1" s="87"/>
      <c r="C1" s="88"/>
      <c r="D1" s="89"/>
      <c r="E1" s="36"/>
      <c r="F1" s="36"/>
      <c r="G1" s="10"/>
      <c r="H1" s="10"/>
    </row>
    <row r="2" spans="1:8" x14ac:dyDescent="0.25">
      <c r="A2" s="36"/>
      <c r="B2" s="36"/>
      <c r="C2" s="36"/>
      <c r="D2" s="89"/>
      <c r="E2" s="36"/>
      <c r="F2" s="36"/>
      <c r="G2" s="90"/>
      <c r="H2" s="10"/>
    </row>
    <row r="3" spans="1:8" x14ac:dyDescent="0.25">
      <c r="A3" s="91" t="s">
        <v>148</v>
      </c>
      <c r="B3" s="23"/>
      <c r="C3" s="50"/>
      <c r="D3" s="92"/>
      <c r="E3" s="36"/>
      <c r="F3" s="36"/>
      <c r="G3" s="10"/>
      <c r="H3" s="10"/>
    </row>
    <row r="4" spans="1:8" ht="15.75" x14ac:dyDescent="0.25">
      <c r="A4" s="13" t="s">
        <v>149</v>
      </c>
      <c r="B4" s="36"/>
      <c r="C4" s="51"/>
      <c r="D4" s="93"/>
      <c r="E4" s="36"/>
      <c r="F4" s="36"/>
      <c r="G4" s="10"/>
      <c r="H4" s="10"/>
    </row>
    <row r="5" spans="1:8" x14ac:dyDescent="0.25">
      <c r="A5" s="94"/>
      <c r="B5" s="36"/>
      <c r="C5" s="36"/>
      <c r="D5" s="92"/>
      <c r="E5" s="36"/>
      <c r="F5" s="36"/>
      <c r="G5" s="10"/>
      <c r="H5" s="10"/>
    </row>
    <row r="6" spans="1:8" x14ac:dyDescent="0.25">
      <c r="A6" s="135" t="s">
        <v>147</v>
      </c>
      <c r="B6" s="135"/>
      <c r="C6" s="135"/>
      <c r="D6" s="135"/>
      <c r="E6" s="135"/>
      <c r="F6" s="10"/>
      <c r="G6" s="10"/>
      <c r="H6" s="10"/>
    </row>
    <row r="7" spans="1:8" ht="31.5" customHeight="1" x14ac:dyDescent="0.25">
      <c r="A7" s="134" t="s">
        <v>150</v>
      </c>
      <c r="B7" s="134"/>
      <c r="C7" s="134"/>
      <c r="D7" s="134"/>
      <c r="E7" s="134"/>
      <c r="F7" s="10"/>
      <c r="G7" s="10"/>
      <c r="H7" s="10"/>
    </row>
    <row r="8" spans="1:8" x14ac:dyDescent="0.25">
      <c r="A8" s="38"/>
      <c r="B8" s="30"/>
      <c r="C8" s="29"/>
      <c r="D8" s="95"/>
      <c r="E8" s="96"/>
      <c r="F8" s="10"/>
      <c r="G8" s="10"/>
      <c r="H8" s="10"/>
    </row>
    <row r="9" spans="1:8" x14ac:dyDescent="0.25">
      <c r="A9" s="79" t="s">
        <v>7</v>
      </c>
      <c r="B9" s="80" t="s">
        <v>9</v>
      </c>
      <c r="C9" s="81" t="s">
        <v>10</v>
      </c>
      <c r="D9" s="82" t="s">
        <v>11</v>
      </c>
      <c r="E9" s="83" t="s">
        <v>142</v>
      </c>
      <c r="F9" s="36"/>
      <c r="G9" s="36"/>
      <c r="H9" s="36"/>
    </row>
    <row r="10" spans="1:8" x14ac:dyDescent="0.25">
      <c r="A10" s="84">
        <v>1</v>
      </c>
      <c r="B10" s="85">
        <v>2</v>
      </c>
      <c r="C10" s="85">
        <v>3</v>
      </c>
      <c r="D10" s="85">
        <v>4</v>
      </c>
      <c r="E10" s="85">
        <v>5</v>
      </c>
      <c r="F10" s="36"/>
      <c r="G10" s="36"/>
      <c r="H10" s="36"/>
    </row>
    <row r="11" spans="1:8" x14ac:dyDescent="0.25">
      <c r="A11" s="136" t="s">
        <v>32</v>
      </c>
      <c r="B11" s="133"/>
      <c r="C11" s="133"/>
      <c r="D11" s="133"/>
      <c r="E11" s="133"/>
      <c r="F11" s="36"/>
      <c r="G11" s="36"/>
      <c r="H11" s="36"/>
    </row>
    <row r="12" spans="1:8" ht="38.25" x14ac:dyDescent="0.25">
      <c r="A12" s="97" t="s">
        <v>33</v>
      </c>
      <c r="B12" s="43" t="s">
        <v>143</v>
      </c>
      <c r="C12" s="71" t="s">
        <v>105</v>
      </c>
      <c r="D12" s="98">
        <v>15.071999999999999</v>
      </c>
      <c r="E12" s="99"/>
      <c r="F12" s="36"/>
      <c r="G12" s="36"/>
      <c r="H12" s="36"/>
    </row>
    <row r="13" spans="1:8" ht="38.25" x14ac:dyDescent="0.25">
      <c r="A13" s="97" t="s">
        <v>34</v>
      </c>
      <c r="B13" s="43" t="s">
        <v>144</v>
      </c>
      <c r="C13" s="71" t="s">
        <v>105</v>
      </c>
      <c r="D13" s="98">
        <v>31.6</v>
      </c>
      <c r="E13" s="99"/>
      <c r="F13" s="36"/>
      <c r="G13" s="36"/>
      <c r="H13" s="36"/>
    </row>
    <row r="14" spans="1:8" ht="63.75" x14ac:dyDescent="0.25">
      <c r="A14" s="97" t="s">
        <v>35</v>
      </c>
      <c r="B14" s="43" t="s">
        <v>39</v>
      </c>
      <c r="C14" s="71" t="s">
        <v>40</v>
      </c>
      <c r="D14" s="98">
        <v>0.5</v>
      </c>
      <c r="E14" s="99"/>
      <c r="F14" s="36"/>
      <c r="G14" s="36"/>
      <c r="H14" s="36"/>
    </row>
    <row r="15" spans="1:8" ht="63.75" x14ac:dyDescent="0.25">
      <c r="A15" s="97" t="s">
        <v>37</v>
      </c>
      <c r="B15" s="43" t="s">
        <v>44</v>
      </c>
      <c r="C15" s="71" t="s">
        <v>40</v>
      </c>
      <c r="D15" s="98">
        <v>0.18</v>
      </c>
      <c r="E15" s="99"/>
      <c r="F15" s="36"/>
      <c r="G15" s="36"/>
      <c r="H15" s="36"/>
    </row>
    <row r="16" spans="1:8" ht="38.25" x14ac:dyDescent="0.25">
      <c r="A16" s="97" t="s">
        <v>42</v>
      </c>
      <c r="B16" s="43" t="s">
        <v>145</v>
      </c>
      <c r="C16" s="71" t="s">
        <v>47</v>
      </c>
      <c r="D16" s="98">
        <v>18</v>
      </c>
      <c r="E16" s="99"/>
    </row>
    <row r="17" spans="1:5" ht="38.25" x14ac:dyDescent="0.25">
      <c r="A17" s="97" t="s">
        <v>46</v>
      </c>
      <c r="B17" s="43" t="s">
        <v>50</v>
      </c>
      <c r="C17" s="71" t="s">
        <v>51</v>
      </c>
      <c r="D17" s="98">
        <v>0.216</v>
      </c>
      <c r="E17" s="99"/>
    </row>
    <row r="18" spans="1:5" ht="25.5" x14ac:dyDescent="0.25">
      <c r="A18" s="97" t="s">
        <v>48</v>
      </c>
      <c r="B18" s="43" t="s">
        <v>55</v>
      </c>
      <c r="C18" s="71" t="s">
        <v>56</v>
      </c>
      <c r="D18" s="100">
        <v>1</v>
      </c>
      <c r="E18" s="99"/>
    </row>
    <row r="19" spans="1:5" ht="38.25" x14ac:dyDescent="0.25">
      <c r="A19" s="97" t="s">
        <v>53</v>
      </c>
      <c r="B19" s="43" t="s">
        <v>59</v>
      </c>
      <c r="C19" s="71" t="s">
        <v>60</v>
      </c>
      <c r="D19" s="98">
        <v>2.9</v>
      </c>
      <c r="E19" s="99"/>
    </row>
    <row r="20" spans="1:5" ht="51" x14ac:dyDescent="0.25">
      <c r="A20" s="97" t="s">
        <v>57</v>
      </c>
      <c r="B20" s="43" t="s">
        <v>146</v>
      </c>
      <c r="C20" s="71" t="s">
        <v>64</v>
      </c>
      <c r="D20" s="98">
        <v>2.9</v>
      </c>
      <c r="E20" s="99"/>
    </row>
    <row r="21" spans="1:5" ht="38.25" x14ac:dyDescent="0.25">
      <c r="A21" s="97" t="s">
        <v>62</v>
      </c>
      <c r="B21" s="43" t="s">
        <v>68</v>
      </c>
      <c r="C21" s="71" t="s">
        <v>69</v>
      </c>
      <c r="D21" s="98">
        <v>365.4</v>
      </c>
      <c r="E21" s="99"/>
    </row>
    <row r="22" spans="1:5" ht="51" x14ac:dyDescent="0.25">
      <c r="A22" s="97" t="s">
        <v>65</v>
      </c>
      <c r="B22" s="43" t="s">
        <v>71</v>
      </c>
      <c r="C22" s="71" t="s">
        <v>72</v>
      </c>
      <c r="D22" s="98">
        <v>125.2</v>
      </c>
      <c r="E22" s="99"/>
    </row>
    <row r="23" spans="1:5" ht="25.5" x14ac:dyDescent="0.25">
      <c r="A23" s="97" t="s">
        <v>70</v>
      </c>
      <c r="B23" s="43" t="s">
        <v>76</v>
      </c>
      <c r="C23" s="71" t="s">
        <v>72</v>
      </c>
      <c r="D23" s="98">
        <v>37.0032</v>
      </c>
      <c r="E23" s="99"/>
    </row>
    <row r="24" spans="1:5" ht="51" x14ac:dyDescent="0.25">
      <c r="A24" s="97" t="s">
        <v>74</v>
      </c>
      <c r="B24" s="43" t="s">
        <v>78</v>
      </c>
      <c r="C24" s="71" t="s">
        <v>72</v>
      </c>
      <c r="D24" s="98">
        <v>162.20320000000001</v>
      </c>
      <c r="E24" s="99"/>
    </row>
    <row r="25" spans="1:5" ht="15.75" customHeight="1" x14ac:dyDescent="0.25"/>
    <row r="26" spans="1:5" ht="28.5" customHeight="1" x14ac:dyDescent="0.25">
      <c r="A26" s="137" t="s">
        <v>151</v>
      </c>
      <c r="B26" s="138"/>
      <c r="C26" s="138"/>
      <c r="D26" s="138"/>
      <c r="E26" s="138"/>
    </row>
    <row r="27" spans="1:5" x14ac:dyDescent="0.25">
      <c r="A27" s="139" t="s">
        <v>85</v>
      </c>
      <c r="B27" s="138"/>
      <c r="C27" s="138"/>
      <c r="D27" s="138"/>
      <c r="E27" s="138"/>
    </row>
  </sheetData>
  <mergeCells count="5">
    <mergeCell ref="A7:E7"/>
    <mergeCell ref="A6:E6"/>
    <mergeCell ref="A11:E11"/>
    <mergeCell ref="A26:E26"/>
    <mergeCell ref="A27:E27"/>
  </mergeCells>
  <printOptions horizontalCentered="1"/>
  <pageMargins left="0.19685039370078741" right="0.19685039370078741" top="0.39370078740157483" bottom="0.39370078740157483" header="0.11811023622047245" footer="0.11811023622047245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ЛСР 17 граф</vt:lpstr>
      <vt:lpstr>ВР</vt:lpstr>
      <vt:lpstr>ВД</vt:lpstr>
      <vt:lpstr>'ЛСР 17 граф'!Print_Titles</vt:lpstr>
      <vt:lpstr>'ЛСР 17 граф'!Заголовки_для_печати</vt:lpstr>
      <vt:lpstr>ВР!Область_печати</vt:lpstr>
      <vt:lpstr>'ЛСР 17 граф'!Область_печати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Юлия Валерьевна</dc:creator>
  <cp:lastModifiedBy>Ефимова Юлия Валерьевна</cp:lastModifiedBy>
  <cp:lastPrinted>2019-08-05T08:36:14Z</cp:lastPrinted>
  <dcterms:created xsi:type="dcterms:W3CDTF">2012-09-25T04:33:48Z</dcterms:created>
  <dcterms:modified xsi:type="dcterms:W3CDTF">2019-08-08T05:38:25Z</dcterms:modified>
</cp:coreProperties>
</file>